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320" windowHeight="10770" activeTab="4"/>
  </bookViews>
  <sheets>
    <sheet name="Cad-Sch Jongens" sheetId="1" r:id="rId1"/>
    <sheet name="Cad-Sch Meisjes" sheetId="2" r:id="rId2"/>
    <sheet name="AC Heren" sheetId="3" r:id="rId3"/>
    <sheet name="AC Dames" sheetId="4" r:id="rId4"/>
    <sheet name="Finaal" sheetId="5" r:id="rId5"/>
  </sheets>
  <calcPr calcId="145621"/>
</workbook>
</file>

<file path=xl/calcChain.xml><?xml version="1.0" encoding="utf-8"?>
<calcChain xmlns="http://schemas.openxmlformats.org/spreadsheetml/2006/main">
  <c r="X43" i="5" l="1"/>
  <c r="Q43" i="5"/>
  <c r="J43" i="5"/>
  <c r="X42" i="5"/>
  <c r="Q42" i="5"/>
  <c r="J42" i="5"/>
  <c r="Y42" i="5" s="1"/>
  <c r="Q9" i="1"/>
  <c r="J9" i="1"/>
  <c r="Q12" i="1"/>
  <c r="J12" i="1"/>
  <c r="T117" i="5"/>
  <c r="M117" i="5"/>
  <c r="H117" i="5"/>
  <c r="U117" i="5"/>
  <c r="T116" i="5"/>
  <c r="M116" i="5"/>
  <c r="H116" i="5"/>
  <c r="U116" i="5"/>
  <c r="T115" i="5"/>
  <c r="M115" i="5"/>
  <c r="H115" i="5"/>
  <c r="U115" i="5"/>
  <c r="T114" i="5"/>
  <c r="M114" i="5"/>
  <c r="H114" i="5"/>
  <c r="U114" i="5"/>
  <c r="J109" i="5"/>
  <c r="J108" i="5"/>
  <c r="J107" i="5"/>
  <c r="O102" i="5"/>
  <c r="J102" i="5"/>
  <c r="P102" i="5"/>
  <c r="O101" i="5"/>
  <c r="J101" i="5"/>
  <c r="P101" i="5" s="1"/>
  <c r="O100" i="5"/>
  <c r="J100" i="5"/>
  <c r="P100" i="5"/>
  <c r="O99" i="5"/>
  <c r="J99" i="5"/>
  <c r="P99" i="5" s="1"/>
  <c r="X94" i="5"/>
  <c r="Q94" i="5"/>
  <c r="J94" i="5"/>
  <c r="Y94" i="5" s="1"/>
  <c r="X93" i="5"/>
  <c r="Q93" i="5"/>
  <c r="J93" i="5"/>
  <c r="Y93" i="5" s="1"/>
  <c r="X92" i="5"/>
  <c r="Q92" i="5"/>
  <c r="J92" i="5"/>
  <c r="Y92" i="5" s="1"/>
  <c r="R85" i="5"/>
  <c r="M85" i="5"/>
  <c r="H85" i="5"/>
  <c r="S85" i="5" s="1"/>
  <c r="R84" i="5"/>
  <c r="M84" i="5"/>
  <c r="H84" i="5"/>
  <c r="S84" i="5" s="1"/>
  <c r="R83" i="5"/>
  <c r="M83" i="5"/>
  <c r="H83" i="5"/>
  <c r="S83" i="5" s="1"/>
  <c r="R82" i="5"/>
  <c r="M82" i="5"/>
  <c r="H82" i="5"/>
  <c r="S82" i="5" s="1"/>
  <c r="H77" i="5"/>
  <c r="M77" i="5" s="1"/>
  <c r="J72" i="5"/>
  <c r="P72" i="5" s="1"/>
  <c r="X67" i="5"/>
  <c r="Q67" i="5"/>
  <c r="Y67" i="5" s="1"/>
  <c r="J67" i="5"/>
  <c r="J35" i="5"/>
  <c r="M35" i="5"/>
  <c r="J34" i="5"/>
  <c r="M34" i="5"/>
  <c r="J33" i="5"/>
  <c r="M33" i="5"/>
  <c r="J32" i="5"/>
  <c r="M32" i="5"/>
  <c r="R27" i="5"/>
  <c r="M27" i="5"/>
  <c r="S27" i="5" s="1"/>
  <c r="H27" i="5"/>
  <c r="R26" i="5"/>
  <c r="M26" i="5"/>
  <c r="S26" i="5" s="1"/>
  <c r="H26" i="5"/>
  <c r="R25" i="5"/>
  <c r="M25" i="5"/>
  <c r="S25" i="5" s="1"/>
  <c r="H25" i="5"/>
  <c r="R24" i="5"/>
  <c r="M24" i="5"/>
  <c r="S24" i="5" s="1"/>
  <c r="H24" i="5"/>
  <c r="J19" i="5"/>
  <c r="J18" i="5"/>
  <c r="X13" i="5"/>
  <c r="Q13" i="5"/>
  <c r="J13" i="5"/>
  <c r="Y13" i="5"/>
  <c r="X12" i="5"/>
  <c r="Q12" i="5"/>
  <c r="J12" i="5"/>
  <c r="Y12" i="5"/>
  <c r="X11" i="5"/>
  <c r="Q11" i="5"/>
  <c r="J11" i="5"/>
  <c r="Y11" i="5"/>
  <c r="X10" i="5"/>
  <c r="Q10" i="5"/>
  <c r="J10" i="5"/>
  <c r="Y10" i="5"/>
  <c r="X9" i="5"/>
  <c r="Q9" i="5"/>
  <c r="J9" i="5"/>
  <c r="Y9" i="5"/>
  <c r="X8" i="5"/>
  <c r="Q8" i="5"/>
  <c r="J8" i="5"/>
  <c r="Y8" i="5"/>
  <c r="T60" i="5"/>
  <c r="M60" i="5"/>
  <c r="H60" i="5"/>
  <c r="U60" i="5"/>
  <c r="T59" i="5"/>
  <c r="M59" i="5"/>
  <c r="H59" i="5"/>
  <c r="U59" i="5"/>
  <c r="R54" i="5"/>
  <c r="M54" i="5"/>
  <c r="H54" i="5"/>
  <c r="S54" i="5"/>
  <c r="R53" i="5"/>
  <c r="M53" i="5"/>
  <c r="H53" i="5"/>
  <c r="S53" i="5"/>
  <c r="J48" i="5"/>
  <c r="M38" i="4"/>
  <c r="H38" i="4"/>
  <c r="J12" i="3"/>
  <c r="J11" i="3"/>
  <c r="M65" i="3"/>
  <c r="H65" i="3"/>
  <c r="J16" i="2"/>
  <c r="J15" i="2"/>
  <c r="J14" i="2"/>
  <c r="H58" i="2"/>
  <c r="J79" i="2"/>
  <c r="J78" i="2"/>
  <c r="H77" i="1"/>
  <c r="Q11" i="1"/>
  <c r="J11" i="1"/>
  <c r="Q10" i="1"/>
  <c r="J10" i="1"/>
  <c r="H53" i="1"/>
  <c r="J19" i="4"/>
  <c r="J8" i="4"/>
  <c r="Q8" i="4"/>
  <c r="Y8" i="4" s="1"/>
  <c r="X8" i="4"/>
  <c r="H29" i="4"/>
  <c r="M29" i="4"/>
  <c r="R35" i="4"/>
  <c r="R37" i="4"/>
  <c r="R34" i="4"/>
  <c r="R36" i="4"/>
  <c r="S36" i="4" s="1"/>
  <c r="M37" i="4"/>
  <c r="M34" i="4"/>
  <c r="M36" i="4"/>
  <c r="M35" i="4"/>
  <c r="H36" i="4"/>
  <c r="H34" i="4"/>
  <c r="S34" i="4"/>
  <c r="H37" i="4"/>
  <c r="S37" i="4"/>
  <c r="H35" i="4"/>
  <c r="S35" i="4"/>
  <c r="T64" i="3"/>
  <c r="T61" i="3"/>
  <c r="T62" i="3"/>
  <c r="T63" i="3"/>
  <c r="M62" i="3"/>
  <c r="M61" i="3"/>
  <c r="M64" i="3"/>
  <c r="M63" i="3"/>
  <c r="H64" i="3"/>
  <c r="H61" i="3"/>
  <c r="U61" i="3" s="1"/>
  <c r="H62" i="3"/>
  <c r="H63" i="3"/>
  <c r="U63" i="3" s="1"/>
  <c r="J54" i="3"/>
  <c r="J55" i="3"/>
  <c r="J53" i="3"/>
  <c r="O33" i="3"/>
  <c r="O34" i="3"/>
  <c r="O32" i="3"/>
  <c r="O31" i="3"/>
  <c r="J32" i="3"/>
  <c r="J34" i="3"/>
  <c r="P34" i="3" s="1"/>
  <c r="J33" i="3"/>
  <c r="J31" i="3"/>
  <c r="P31" i="3" s="1"/>
  <c r="P32" i="3"/>
  <c r="P33" i="3"/>
  <c r="X10" i="3"/>
  <c r="X9" i="3"/>
  <c r="X8" i="3"/>
  <c r="Q10" i="3"/>
  <c r="Q9" i="3"/>
  <c r="Q8" i="3"/>
  <c r="J8" i="3"/>
  <c r="Y8" i="3"/>
  <c r="J9" i="3"/>
  <c r="Y9" i="3"/>
  <c r="J10" i="3"/>
  <c r="Y10" i="3"/>
  <c r="J75" i="2"/>
  <c r="M75" i="2"/>
  <c r="J77" i="2"/>
  <c r="M77" i="2"/>
  <c r="J74" i="2"/>
  <c r="M74" i="2"/>
  <c r="J76" i="2"/>
  <c r="M76" i="2"/>
  <c r="R56" i="2"/>
  <c r="R55" i="2"/>
  <c r="R57" i="2"/>
  <c r="R54" i="2"/>
  <c r="M56" i="2"/>
  <c r="M55" i="2"/>
  <c r="M57" i="2"/>
  <c r="M54" i="2"/>
  <c r="S54" i="2" s="1"/>
  <c r="H54" i="2"/>
  <c r="H57" i="2"/>
  <c r="H55" i="2"/>
  <c r="S55" i="2"/>
  <c r="H56" i="2"/>
  <c r="S56" i="2"/>
  <c r="J38" i="2"/>
  <c r="J39" i="2"/>
  <c r="X13" i="2"/>
  <c r="X12" i="2"/>
  <c r="X11" i="2"/>
  <c r="X10" i="2"/>
  <c r="Y10" i="2" s="1"/>
  <c r="X8" i="2"/>
  <c r="X9" i="2"/>
  <c r="Q13" i="2"/>
  <c r="Q12" i="2"/>
  <c r="Y12" i="2" s="1"/>
  <c r="Q11" i="2"/>
  <c r="Q10" i="2"/>
  <c r="Q8" i="2"/>
  <c r="Q9" i="2"/>
  <c r="Y9" i="2" s="1"/>
  <c r="J9" i="2"/>
  <c r="J8" i="2"/>
  <c r="Y8" i="2"/>
  <c r="J10" i="2"/>
  <c r="J11" i="2"/>
  <c r="Y11" i="2"/>
  <c r="J12" i="2"/>
  <c r="J13" i="2"/>
  <c r="Y13" i="2"/>
  <c r="T76" i="1"/>
  <c r="T75" i="1"/>
  <c r="H75" i="1"/>
  <c r="M75" i="1"/>
  <c r="U75" i="1" s="1"/>
  <c r="M76" i="1"/>
  <c r="H76" i="1"/>
  <c r="U76" i="1"/>
  <c r="R51" i="1"/>
  <c r="R52" i="1"/>
  <c r="M51" i="1"/>
  <c r="M52" i="1"/>
  <c r="S52" i="1" s="1"/>
  <c r="H52" i="1"/>
  <c r="H51" i="1"/>
  <c r="S51" i="1" s="1"/>
  <c r="J36" i="1"/>
  <c r="X8" i="1"/>
  <c r="X9" i="1"/>
  <c r="Q8" i="1"/>
  <c r="J8" i="1"/>
  <c r="Y8" i="1"/>
  <c r="Y9" i="1"/>
  <c r="O72" i="5"/>
  <c r="U62" i="3"/>
  <c r="U64" i="3"/>
  <c r="S57" i="2"/>
  <c r="O19" i="4" l="1"/>
  <c r="P19" i="4" s="1"/>
  <c r="Y43" i="5"/>
</calcChain>
</file>

<file path=xl/sharedStrings.xml><?xml version="1.0" encoding="utf-8"?>
<sst xmlns="http://schemas.openxmlformats.org/spreadsheetml/2006/main" count="1960" uniqueCount="317">
  <si>
    <t>OOST-WEST CUP 2014</t>
  </si>
  <si>
    <t>CADETTEN/SCHOLIEREN JONGENS</t>
  </si>
  <si>
    <t>SPRINT</t>
  </si>
  <si>
    <t>TIELT  13 APRIL</t>
  </si>
  <si>
    <t>100 m</t>
  </si>
  <si>
    <t>HCO</t>
  </si>
  <si>
    <t xml:space="preserve">Obasuyi Michael </t>
  </si>
  <si>
    <t>AVMO</t>
  </si>
  <si>
    <t xml:space="preserve">Vandaele Lukas </t>
  </si>
  <si>
    <t>HAC</t>
  </si>
  <si>
    <t xml:space="preserve">Callewaert Simen </t>
  </si>
  <si>
    <t>AVR</t>
  </si>
  <si>
    <t>FLAC</t>
  </si>
  <si>
    <t xml:space="preserve">Pauwelyn Nils </t>
  </si>
  <si>
    <t xml:space="preserve">Vlamynck Simon </t>
  </si>
  <si>
    <t>KKS</t>
  </si>
  <si>
    <t xml:space="preserve">Lahaye Simon </t>
  </si>
  <si>
    <t>MACW</t>
  </si>
  <si>
    <t xml:space="preserve">Glorie Tristan </t>
  </si>
  <si>
    <t>Cad</t>
  </si>
  <si>
    <t>x</t>
  </si>
  <si>
    <t>400 m</t>
  </si>
  <si>
    <t xml:space="preserve">Vanluchene Thomas </t>
  </si>
  <si>
    <t xml:space="preserve">Dieryck Gilles </t>
  </si>
  <si>
    <t xml:space="preserve">Van Daele Henri </t>
  </si>
  <si>
    <t>200 m</t>
  </si>
  <si>
    <t>Paeye Joran</t>
  </si>
  <si>
    <t>Monserez Lukas</t>
  </si>
  <si>
    <t>Maes Michiel</t>
  </si>
  <si>
    <t xml:space="preserve">Hooghe Ernest </t>
  </si>
  <si>
    <t>Vanden Broucke Eloy</t>
  </si>
  <si>
    <t>HALE</t>
  </si>
  <si>
    <t>Sch</t>
  </si>
  <si>
    <t xml:space="preserve">Van De Moortele Ieme </t>
  </si>
  <si>
    <t xml:space="preserve">Vervynck Thomas </t>
  </si>
  <si>
    <t>DEIN</t>
  </si>
  <si>
    <t xml:space="preserve">Gonnissen Jeroen </t>
  </si>
  <si>
    <t>STAX</t>
  </si>
  <si>
    <t xml:space="preserve">Maton Mathijs </t>
  </si>
  <si>
    <t xml:space="preserve">Meirlaen Dieter </t>
  </si>
  <si>
    <t xml:space="preserve">Spiessens Arne </t>
  </si>
  <si>
    <t xml:space="preserve">Monserez Dylan </t>
  </si>
  <si>
    <t xml:space="preserve">Busschaert Jeroen </t>
  </si>
  <si>
    <t xml:space="preserve">Vande Ginste Chesney </t>
  </si>
  <si>
    <t>AFSTAND</t>
  </si>
  <si>
    <t>1500 m</t>
  </si>
  <si>
    <t>AZW</t>
  </si>
  <si>
    <t xml:space="preserve">De Potter Karel </t>
  </si>
  <si>
    <t>Dedrie Arne</t>
  </si>
  <si>
    <t xml:space="preserve">De Waele Jarne </t>
  </si>
  <si>
    <t xml:space="preserve">Vandenbon Simon </t>
  </si>
  <si>
    <t xml:space="preserve">Michiels Yente </t>
  </si>
  <si>
    <t>Maenhout Yorich</t>
  </si>
  <si>
    <t>USTA</t>
  </si>
  <si>
    <t xml:space="preserve">Hermans Kylian </t>
  </si>
  <si>
    <t xml:space="preserve">Van De Sande Tibo </t>
  </si>
  <si>
    <t>OB</t>
  </si>
  <si>
    <t xml:space="preserve">Danneels Matthias </t>
  </si>
  <si>
    <t xml:space="preserve">De Boever Warre </t>
  </si>
  <si>
    <t xml:space="preserve">De Neve Gilles </t>
  </si>
  <si>
    <t>SPRINGEN</t>
  </si>
  <si>
    <t>VER</t>
  </si>
  <si>
    <t xml:space="preserve">Vanden Broucke Eloy </t>
  </si>
  <si>
    <t xml:space="preserve">Paeye Joran </t>
  </si>
  <si>
    <t>Vlamynck Simon</t>
  </si>
  <si>
    <t>HOOG</t>
  </si>
  <si>
    <t xml:space="preserve"> </t>
  </si>
  <si>
    <t xml:space="preserve">Moerman Aaron </t>
  </si>
  <si>
    <t xml:space="preserve">Van Iseghem Tim </t>
  </si>
  <si>
    <t xml:space="preserve">Maenhout Yorich </t>
  </si>
  <si>
    <t xml:space="preserve">Laevens Niels </t>
  </si>
  <si>
    <t>WERPEN</t>
  </si>
  <si>
    <t>SPEER</t>
  </si>
  <si>
    <t xml:space="preserve">Maes Michiel </t>
  </si>
  <si>
    <t xml:space="preserve">Monserez Lukas </t>
  </si>
  <si>
    <t xml:space="preserve">Desaever Wout </t>
  </si>
  <si>
    <t>KOGEL</t>
  </si>
  <si>
    <t xml:space="preserve">Deprez Jarne </t>
  </si>
  <si>
    <t>ACME</t>
  </si>
  <si>
    <t xml:space="preserve">Steijvers Maarten </t>
  </si>
  <si>
    <t xml:space="preserve">Heyse Fabian </t>
  </si>
  <si>
    <t>Van Iseghem Tim</t>
  </si>
  <si>
    <t xml:space="preserve">Werbrouck Michael </t>
  </si>
  <si>
    <t>Monserez Dylan</t>
  </si>
  <si>
    <t>Naessens Arne</t>
  </si>
  <si>
    <t xml:space="preserve">Lambrecht Renzo </t>
  </si>
  <si>
    <t xml:space="preserve">Lambrecht Axel </t>
  </si>
  <si>
    <t>CADETTEN/SCHOLIEREN MEISJES</t>
  </si>
  <si>
    <t>AC HEREN</t>
  </si>
  <si>
    <t xml:space="preserve">Bucquoye Axelle </t>
  </si>
  <si>
    <t xml:space="preserve">Damman Axelle </t>
  </si>
  <si>
    <t xml:space="preserve">Loobuyck Anne </t>
  </si>
  <si>
    <t xml:space="preserve">Lambert Leen </t>
  </si>
  <si>
    <t xml:space="preserve">Maes Faith </t>
  </si>
  <si>
    <t xml:space="preserve">Scheffers Hanne </t>
  </si>
  <si>
    <t xml:space="preserve">Stevens Nona </t>
  </si>
  <si>
    <t xml:space="preserve">Minier Capellan Danilsa </t>
  </si>
  <si>
    <t xml:space="preserve">Brugghe Lies </t>
  </si>
  <si>
    <t xml:space="preserve">Haghedooren Noa </t>
  </si>
  <si>
    <t>ASVO</t>
  </si>
  <si>
    <t xml:space="preserve">Demetter Tine </t>
  </si>
  <si>
    <t xml:space="preserve">Dewitte Renee </t>
  </si>
  <si>
    <t xml:space="preserve">Slos Lieze </t>
  </si>
  <si>
    <t xml:space="preserve">Thomas Lotte </t>
  </si>
  <si>
    <t xml:space="preserve">Royaert Fran </t>
  </si>
  <si>
    <t>Van Roy Emma</t>
  </si>
  <si>
    <t xml:space="preserve">Timmerman Larissa </t>
  </si>
  <si>
    <t xml:space="preserve">Van Den Driessche Fien </t>
  </si>
  <si>
    <t xml:space="preserve">Claus Ellen </t>
  </si>
  <si>
    <t xml:space="preserve">Van Parys Alien </t>
  </si>
  <si>
    <t xml:space="preserve">Van Den Driessche Nele </t>
  </si>
  <si>
    <t xml:space="preserve">Hermans Sarah </t>
  </si>
  <si>
    <t xml:space="preserve">Luckx Charlotte </t>
  </si>
  <si>
    <t xml:space="preserve">Quatacker Lore </t>
  </si>
  <si>
    <t xml:space="preserve">Dedeyne Annouk </t>
  </si>
  <si>
    <t xml:space="preserve">Desaever Hanne </t>
  </si>
  <si>
    <t>SMAC</t>
  </si>
  <si>
    <t xml:space="preserve">Pirson Camille </t>
  </si>
  <si>
    <t xml:space="preserve">Van Der Lint Helena </t>
  </si>
  <si>
    <t>KAAG</t>
  </si>
  <si>
    <t xml:space="preserve">Trenson Beth </t>
  </si>
  <si>
    <t xml:space="preserve">Mahieu Sien </t>
  </si>
  <si>
    <t xml:space="preserve">Bouwens Iman </t>
  </si>
  <si>
    <t xml:space="preserve">Van Roy Emma </t>
  </si>
  <si>
    <t xml:space="preserve">Maenhout Marlies </t>
  </si>
  <si>
    <t xml:space="preserve">Strubbe Elke </t>
  </si>
  <si>
    <t>ABAV</t>
  </si>
  <si>
    <t xml:space="preserve">Vancoppenolle Anneleen </t>
  </si>
  <si>
    <t xml:space="preserve">Rondelee Josephine </t>
  </si>
  <si>
    <t xml:space="preserve">Maes Vicky </t>
  </si>
  <si>
    <t xml:space="preserve">Claus Hanne </t>
  </si>
  <si>
    <t>Montaigne Chloe</t>
  </si>
  <si>
    <t xml:space="preserve">Bulcke Marlies </t>
  </si>
  <si>
    <t xml:space="preserve">Naessens Lotte </t>
  </si>
  <si>
    <t>Van Den Driessche Nele</t>
  </si>
  <si>
    <t>Minier Capellan Danilsa</t>
  </si>
  <si>
    <t xml:space="preserve">Montaigne Chloe </t>
  </si>
  <si>
    <t xml:space="preserve">Van De Sande Amelie </t>
  </si>
  <si>
    <t>Claus Hanne</t>
  </si>
  <si>
    <t xml:space="preserve">Baert Hannah </t>
  </si>
  <si>
    <t xml:space="preserve">Pauwelyn Hanne </t>
  </si>
  <si>
    <t xml:space="preserve">De Langhe Emma </t>
  </si>
  <si>
    <t xml:space="preserve">Slabbaert Mia </t>
  </si>
  <si>
    <t>Mas</t>
  </si>
  <si>
    <t xml:space="preserve">Carpentier Irma </t>
  </si>
  <si>
    <t>Jun</t>
  </si>
  <si>
    <t xml:space="preserve">De Busscher Jana </t>
  </si>
  <si>
    <t>Clauwaert Lieve</t>
  </si>
  <si>
    <t xml:space="preserve">Vanpoucke Ella </t>
  </si>
  <si>
    <t xml:space="preserve">Timperman Charlotte </t>
  </si>
  <si>
    <t>Sen</t>
  </si>
  <si>
    <t xml:space="preserve">Decaesteker Marijke </t>
  </si>
  <si>
    <t xml:space="preserve">Vancompernolle Layla </t>
  </si>
  <si>
    <t xml:space="preserve">Gaudissabois Celie </t>
  </si>
  <si>
    <t xml:space="preserve">De Wit Leen </t>
  </si>
  <si>
    <t xml:space="preserve">Rabaey Marijke </t>
  </si>
  <si>
    <t xml:space="preserve">Devos An </t>
  </si>
  <si>
    <t xml:space="preserve">Clauwaert Lieve </t>
  </si>
  <si>
    <t xml:space="preserve">Van Eynde Annik </t>
  </si>
  <si>
    <t xml:space="preserve">Vercruyce Kim </t>
  </si>
  <si>
    <t xml:space="preserve">Vansteenkiste Suzy </t>
  </si>
  <si>
    <t>Hellebuyck Anouska</t>
  </si>
  <si>
    <t xml:space="preserve">Roegiers Sarah </t>
  </si>
  <si>
    <t xml:space="preserve">Tiersen Lieselot </t>
  </si>
  <si>
    <t xml:space="preserve">De Busscher Jonas </t>
  </si>
  <si>
    <t xml:space="preserve">Stas Cedric </t>
  </si>
  <si>
    <t xml:space="preserve">Maenhout Jens </t>
  </si>
  <si>
    <t xml:space="preserve">De Craene Patrick </t>
  </si>
  <si>
    <t xml:space="preserve">Lingier Wim </t>
  </si>
  <si>
    <t xml:space="preserve">Adam Niels </t>
  </si>
  <si>
    <t xml:space="preserve">Steijvers Peter </t>
  </si>
  <si>
    <t>Maenhout Jens</t>
  </si>
  <si>
    <t>LOOI</t>
  </si>
  <si>
    <t xml:space="preserve">Pieroni Johan </t>
  </si>
  <si>
    <t xml:space="preserve">Vercruyce Tyson </t>
  </si>
  <si>
    <t xml:space="preserve">Adel Sesay </t>
  </si>
  <si>
    <t>NA</t>
  </si>
  <si>
    <t xml:space="preserve">Sanctorum Maxim </t>
  </si>
  <si>
    <t xml:space="preserve">Sanctorum Mathias </t>
  </si>
  <si>
    <t xml:space="preserve">Renson Massimo </t>
  </si>
  <si>
    <t>ZA</t>
  </si>
  <si>
    <t xml:space="preserve">Vanluchene Tom </t>
  </si>
  <si>
    <t xml:space="preserve">Lesire Alexander </t>
  </si>
  <si>
    <t xml:space="preserve">Dings Pieter </t>
  </si>
  <si>
    <t xml:space="preserve">Oosterlinck Lars </t>
  </si>
  <si>
    <t xml:space="preserve">Deprez Jochen </t>
  </si>
  <si>
    <t xml:space="preserve">Depuydt Patrick </t>
  </si>
  <si>
    <t xml:space="preserve">Jansseune Dominique </t>
  </si>
  <si>
    <t xml:space="preserve">Vervynck Luc </t>
  </si>
  <si>
    <t>VS</t>
  </si>
  <si>
    <t>RCG</t>
  </si>
  <si>
    <t xml:space="preserve">Duchateau Jarne </t>
  </si>
  <si>
    <t xml:space="preserve">Nys Gerald </t>
  </si>
  <si>
    <t>Vercruysse Jarno</t>
  </si>
  <si>
    <t xml:space="preserve">Vael Thijs </t>
  </si>
  <si>
    <t xml:space="preserve">Vanluchene Robin </t>
  </si>
  <si>
    <t xml:space="preserve">Roeygens Lodewijk </t>
  </si>
  <si>
    <t xml:space="preserve">Driessen Elias </t>
  </si>
  <si>
    <t>Maenhout Kurt</t>
  </si>
  <si>
    <t xml:space="preserve">Crommen Dylan </t>
  </si>
  <si>
    <t xml:space="preserve">Oosterlinck Bjorn </t>
  </si>
  <si>
    <t xml:space="preserve">Quatacker Feinse </t>
  </si>
  <si>
    <t xml:space="preserve">Saelens Bjorn </t>
  </si>
  <si>
    <t xml:space="preserve">Capoen Stefaan </t>
  </si>
  <si>
    <t xml:space="preserve">Deruddere Jeroen </t>
  </si>
  <si>
    <t xml:space="preserve">Sevenois Nathan </t>
  </si>
  <si>
    <t xml:space="preserve">Verminck Sander </t>
  </si>
  <si>
    <t xml:space="preserve">Van Parys Jan </t>
  </si>
  <si>
    <t xml:space="preserve"> Rondelee Filip</t>
  </si>
  <si>
    <t xml:space="preserve">Hoet Elie </t>
  </si>
  <si>
    <t xml:space="preserve">Tiersen Jonas </t>
  </si>
  <si>
    <t>AALTER 9 AUG</t>
  </si>
  <si>
    <t>AALTER 9 AUGUSTUS</t>
  </si>
  <si>
    <t>DISCUS</t>
  </si>
  <si>
    <t>300 mH</t>
  </si>
  <si>
    <t>400 mH</t>
  </si>
  <si>
    <t>1000 m</t>
  </si>
  <si>
    <t>300 m</t>
  </si>
  <si>
    <t>3000 m</t>
  </si>
  <si>
    <t>Prest</t>
  </si>
  <si>
    <t>Ptn</t>
  </si>
  <si>
    <t>Best T</t>
  </si>
  <si>
    <t>Best A</t>
  </si>
  <si>
    <t>DEINZE 23 AUG</t>
  </si>
  <si>
    <t>300/400 mH</t>
  </si>
  <si>
    <t>Best D</t>
  </si>
  <si>
    <t xml:space="preserve">Totaal </t>
  </si>
  <si>
    <t>Geldprijs</t>
  </si>
  <si>
    <t>EINDSTAND</t>
  </si>
  <si>
    <t>DEIN 23 AUG</t>
  </si>
  <si>
    <t>Discus (cad)</t>
  </si>
  <si>
    <t>Kogel (sch)</t>
  </si>
  <si>
    <t>Speer (sch)</t>
  </si>
  <si>
    <t xml:space="preserve">Discus </t>
  </si>
  <si>
    <t xml:space="preserve">Kogel </t>
  </si>
  <si>
    <t xml:space="preserve">Speer </t>
  </si>
  <si>
    <t>AC DAMES</t>
  </si>
  <si>
    <t>3.13.91</t>
  </si>
  <si>
    <t>3.33.55</t>
  </si>
  <si>
    <t>3.23.14</t>
  </si>
  <si>
    <t>4.08.41</t>
  </si>
  <si>
    <t>2.51.27</t>
  </si>
  <si>
    <t>2.47.96</t>
  </si>
  <si>
    <t>3.01.84</t>
  </si>
  <si>
    <t>2.34.31</t>
  </si>
  <si>
    <t>2.42.67</t>
  </si>
  <si>
    <t>2.47.22</t>
  </si>
  <si>
    <t>2.43.85</t>
  </si>
  <si>
    <t>2.43.75</t>
  </si>
  <si>
    <t>9.13.96</t>
  </si>
  <si>
    <t>10.05.17</t>
  </si>
  <si>
    <t>4.87m</t>
  </si>
  <si>
    <t>4.63m</t>
  </si>
  <si>
    <t>1.30m</t>
  </si>
  <si>
    <t>1.45m</t>
  </si>
  <si>
    <t>1.40m</t>
  </si>
  <si>
    <t>4.65m</t>
  </si>
  <si>
    <t>4.66m</t>
  </si>
  <si>
    <t>3.47m</t>
  </si>
  <si>
    <t>4.71m</t>
  </si>
  <si>
    <t>5.80m</t>
  </si>
  <si>
    <t>2.82m</t>
  </si>
  <si>
    <t>3.18m</t>
  </si>
  <si>
    <t>Vercruyce Johny</t>
  </si>
  <si>
    <t>39.85m</t>
  </si>
  <si>
    <t>30.83m</t>
  </si>
  <si>
    <t>4.55m</t>
  </si>
  <si>
    <t>1.55m</t>
  </si>
  <si>
    <t>4.30.99</t>
  </si>
  <si>
    <t>4.35.29</t>
  </si>
  <si>
    <t>4.41.63</t>
  </si>
  <si>
    <t>1.25m</t>
  </si>
  <si>
    <t>20.83m</t>
  </si>
  <si>
    <t>5.71m</t>
  </si>
  <si>
    <t>4.86m</t>
  </si>
  <si>
    <t>3.70m</t>
  </si>
  <si>
    <t>8.52m</t>
  </si>
  <si>
    <t>40.07m</t>
  </si>
  <si>
    <t>57.85m</t>
  </si>
  <si>
    <t>54.81m</t>
  </si>
  <si>
    <t>41.54m</t>
  </si>
  <si>
    <t>4.03.07</t>
  </si>
  <si>
    <t>4.21.88</t>
  </si>
  <si>
    <t>4.24.38</t>
  </si>
  <si>
    <t>4.31.47</t>
  </si>
  <si>
    <t>4.31.93</t>
  </si>
  <si>
    <t>4.32.98</t>
  </si>
  <si>
    <t>1.59m</t>
  </si>
  <si>
    <t>3.65m</t>
  </si>
  <si>
    <t>8.17m</t>
  </si>
  <si>
    <t>7.13m</t>
  </si>
  <si>
    <t>6.57m</t>
  </si>
  <si>
    <t>5.40.44</t>
  </si>
  <si>
    <t>13.08m</t>
  </si>
  <si>
    <t>6.95m</t>
  </si>
  <si>
    <t>6.78m</t>
  </si>
  <si>
    <t>4.43m</t>
  </si>
  <si>
    <t>5.15.91</t>
  </si>
  <si>
    <t>5.28.43</t>
  </si>
  <si>
    <t>6.46.28</t>
  </si>
  <si>
    <t>22.64m</t>
  </si>
  <si>
    <t>8.79m</t>
  </si>
  <si>
    <t>7.90m</t>
  </si>
  <si>
    <t>13.30m</t>
  </si>
  <si>
    <t>8.64m</t>
  </si>
  <si>
    <t>7.57m</t>
  </si>
  <si>
    <t>4.48m</t>
  </si>
  <si>
    <t>23.11m</t>
  </si>
  <si>
    <t>2.36.39</t>
  </si>
  <si>
    <t>2.42.95</t>
  </si>
  <si>
    <t>2.44.70</t>
  </si>
  <si>
    <t>2.47.34</t>
  </si>
  <si>
    <t>2.57.34</t>
  </si>
  <si>
    <t>3.21.82</t>
  </si>
  <si>
    <t>3.32.49</t>
  </si>
  <si>
    <t>4.03.16</t>
  </si>
  <si>
    <t>DEINZE  23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</si>
</sst>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7" fontId="7" fillId="2" borderId="12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7" fillId="2" borderId="32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47" fontId="2" fillId="0" borderId="12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12" fillId="0" borderId="0" xfId="0" applyFont="1" applyFill="1"/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zoomScale="80" zoomScaleNormal="80" workbookViewId="0">
      <pane xSplit="3" topLeftCell="D1" activePane="topRight" state="frozen"/>
      <selection pane="topRight" activeCell="Z8" sqref="A8:Z9"/>
    </sheetView>
  </sheetViews>
  <sheetFormatPr defaultRowHeight="14.25" x14ac:dyDescent="0.2"/>
  <cols>
    <col min="1" max="1" width="23.85546875" style="1" customWidth="1"/>
    <col min="2" max="16" width="9.140625" style="1"/>
    <col min="17" max="17" width="11.28515625" style="1" customWidth="1"/>
    <col min="18" max="16384" width="9.140625" style="1"/>
  </cols>
  <sheetData>
    <row r="1" spans="1:26" s="59" customFormat="1" ht="23.25" x14ac:dyDescent="0.3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26" x14ac:dyDescent="0.2">
      <c r="A2" s="161"/>
      <c r="B2" s="161"/>
      <c r="C2" s="161"/>
      <c r="D2" s="3"/>
      <c r="E2" s="3"/>
      <c r="F2" s="66"/>
      <c r="G2" s="66"/>
      <c r="H2" s="3"/>
      <c r="I2" s="66"/>
      <c r="J2" s="66"/>
      <c r="K2" s="66"/>
      <c r="L2" s="66"/>
      <c r="M2" s="66"/>
      <c r="N2" s="66"/>
      <c r="O2" s="3"/>
      <c r="P2" s="66"/>
      <c r="Q2" s="66"/>
    </row>
    <row r="3" spans="1:26" ht="18" x14ac:dyDescent="0.2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26" ht="15" thickBot="1" x14ac:dyDescent="0.25"/>
    <row r="5" spans="1:26" ht="18" customHeight="1" x14ac:dyDescent="0.2">
      <c r="A5" s="172" t="s">
        <v>2</v>
      </c>
      <c r="B5" s="173"/>
      <c r="C5" s="174"/>
      <c r="D5" s="162" t="s">
        <v>3</v>
      </c>
      <c r="E5" s="166"/>
      <c r="F5" s="166"/>
      <c r="G5" s="166"/>
      <c r="H5" s="166"/>
      <c r="I5" s="166"/>
      <c r="J5" s="163"/>
      <c r="K5" s="162" t="s">
        <v>211</v>
      </c>
      <c r="L5" s="166"/>
      <c r="M5" s="166"/>
      <c r="N5" s="166"/>
      <c r="O5" s="166"/>
      <c r="P5" s="166"/>
      <c r="Q5" s="163"/>
      <c r="R5" s="162" t="s">
        <v>223</v>
      </c>
      <c r="S5" s="166"/>
      <c r="T5" s="166"/>
      <c r="U5" s="166"/>
      <c r="V5" s="166"/>
      <c r="W5" s="166"/>
      <c r="X5" s="163"/>
      <c r="Y5" s="162" t="s">
        <v>228</v>
      </c>
      <c r="Z5" s="163"/>
    </row>
    <row r="6" spans="1:26" x14ac:dyDescent="0.2">
      <c r="A6" s="175"/>
      <c r="B6" s="176"/>
      <c r="C6" s="177"/>
      <c r="D6" s="164" t="s">
        <v>4</v>
      </c>
      <c r="E6" s="167"/>
      <c r="F6" s="168" t="s">
        <v>21</v>
      </c>
      <c r="G6" s="168"/>
      <c r="H6" s="168" t="s">
        <v>25</v>
      </c>
      <c r="I6" s="168"/>
      <c r="J6" s="89" t="s">
        <v>221</v>
      </c>
      <c r="K6" s="164" t="s">
        <v>214</v>
      </c>
      <c r="L6" s="167"/>
      <c r="M6" s="167" t="s">
        <v>4</v>
      </c>
      <c r="N6" s="167"/>
      <c r="O6" s="167" t="s">
        <v>217</v>
      </c>
      <c r="P6" s="167"/>
      <c r="Q6" s="89" t="s">
        <v>222</v>
      </c>
      <c r="R6" s="164" t="s">
        <v>4</v>
      </c>
      <c r="S6" s="167"/>
      <c r="T6" s="167" t="s">
        <v>217</v>
      </c>
      <c r="U6" s="167"/>
      <c r="V6" s="167" t="s">
        <v>224</v>
      </c>
      <c r="W6" s="167"/>
      <c r="X6" s="89" t="s">
        <v>225</v>
      </c>
      <c r="Y6" s="86" t="s">
        <v>226</v>
      </c>
      <c r="Z6" s="89" t="s">
        <v>227</v>
      </c>
    </row>
    <row r="7" spans="1:26" ht="15" thickBot="1" x14ac:dyDescent="0.25">
      <c r="A7" s="178"/>
      <c r="B7" s="179"/>
      <c r="C7" s="180"/>
      <c r="D7" s="14" t="s">
        <v>219</v>
      </c>
      <c r="E7" s="13" t="s">
        <v>220</v>
      </c>
      <c r="F7" s="13" t="s">
        <v>219</v>
      </c>
      <c r="G7" s="13" t="s">
        <v>220</v>
      </c>
      <c r="H7" s="13" t="s">
        <v>219</v>
      </c>
      <c r="I7" s="13" t="s">
        <v>220</v>
      </c>
      <c r="J7" s="74"/>
      <c r="K7" s="14" t="s">
        <v>219</v>
      </c>
      <c r="L7" s="13" t="s">
        <v>220</v>
      </c>
      <c r="M7" s="13" t="s">
        <v>219</v>
      </c>
      <c r="N7" s="13" t="s">
        <v>220</v>
      </c>
      <c r="O7" s="13" t="s">
        <v>219</v>
      </c>
      <c r="P7" s="13" t="s">
        <v>220</v>
      </c>
      <c r="Q7" s="74"/>
      <c r="R7" s="14" t="s">
        <v>219</v>
      </c>
      <c r="S7" s="13" t="s">
        <v>220</v>
      </c>
      <c r="T7" s="13" t="s">
        <v>219</v>
      </c>
      <c r="U7" s="13" t="s">
        <v>220</v>
      </c>
      <c r="V7" s="13" t="s">
        <v>219</v>
      </c>
      <c r="W7" s="13" t="s">
        <v>220</v>
      </c>
      <c r="X7" s="74"/>
      <c r="Y7" s="77"/>
      <c r="Z7" s="74"/>
    </row>
    <row r="8" spans="1:26" s="17" customFormat="1" x14ac:dyDescent="0.2">
      <c r="A8" s="71" t="s">
        <v>34</v>
      </c>
      <c r="B8" s="39" t="s">
        <v>35</v>
      </c>
      <c r="C8" s="97" t="s">
        <v>32</v>
      </c>
      <c r="D8" s="26">
        <v>12.35</v>
      </c>
      <c r="E8" s="26">
        <v>577</v>
      </c>
      <c r="F8" s="39"/>
      <c r="G8" s="39"/>
      <c r="H8" s="39"/>
      <c r="I8" s="39"/>
      <c r="J8" s="39">
        <f>MAX(E8,G8,I8)</f>
        <v>577</v>
      </c>
      <c r="K8" s="39"/>
      <c r="L8" s="39"/>
      <c r="M8" s="39">
        <v>12.75</v>
      </c>
      <c r="N8" s="39">
        <v>491</v>
      </c>
      <c r="O8" s="26"/>
      <c r="P8" s="39"/>
      <c r="Q8" s="39">
        <f>MAX(L8,N8,P8)</f>
        <v>491</v>
      </c>
      <c r="R8" s="35">
        <v>12.1</v>
      </c>
      <c r="S8" s="36">
        <v>634</v>
      </c>
      <c r="T8" s="36"/>
      <c r="U8" s="36"/>
      <c r="V8" s="36"/>
      <c r="W8" s="36"/>
      <c r="X8" s="40">
        <f>MAX(S8,U8,W8)</f>
        <v>634</v>
      </c>
      <c r="Y8" s="71">
        <f>SUM(J8,Q8,W8)</f>
        <v>1068</v>
      </c>
      <c r="Z8" s="44">
        <v>1</v>
      </c>
    </row>
    <row r="9" spans="1:26" s="17" customFormat="1" ht="15" thickBot="1" x14ac:dyDescent="0.25">
      <c r="A9" s="37" t="s">
        <v>28</v>
      </c>
      <c r="B9" s="38" t="s">
        <v>7</v>
      </c>
      <c r="C9" s="45" t="s">
        <v>19</v>
      </c>
      <c r="D9" s="29"/>
      <c r="E9" s="30"/>
      <c r="F9" s="38"/>
      <c r="G9" s="38"/>
      <c r="H9" s="30">
        <v>26.41</v>
      </c>
      <c r="I9" s="38">
        <v>441</v>
      </c>
      <c r="J9" s="41">
        <f>MAX(E9,G9,I9)</f>
        <v>441</v>
      </c>
      <c r="K9" s="37"/>
      <c r="L9" s="38"/>
      <c r="M9" s="38">
        <v>13.69</v>
      </c>
      <c r="N9" s="38">
        <v>316</v>
      </c>
      <c r="O9" s="30"/>
      <c r="P9" s="38"/>
      <c r="Q9" s="41">
        <f>MAX(L9,N9,P9)</f>
        <v>316</v>
      </c>
      <c r="R9" s="37">
        <v>12.94</v>
      </c>
      <c r="S9" s="38">
        <v>452</v>
      </c>
      <c r="T9" s="38"/>
      <c r="U9" s="38"/>
      <c r="V9" s="38"/>
      <c r="W9" s="38"/>
      <c r="X9" s="41">
        <f>MAX(S9,U9,W9)</f>
        <v>452</v>
      </c>
      <c r="Y9" s="37">
        <f>SUM(J9,Q9,W9)</f>
        <v>757</v>
      </c>
      <c r="Z9" s="45">
        <v>2</v>
      </c>
    </row>
    <row r="10" spans="1:26" s="17" customFormat="1" x14ac:dyDescent="0.2">
      <c r="A10" s="72" t="s">
        <v>8</v>
      </c>
      <c r="B10" s="70" t="s">
        <v>7</v>
      </c>
      <c r="C10" s="73" t="s">
        <v>19</v>
      </c>
      <c r="D10" s="4">
        <v>12.54</v>
      </c>
      <c r="E10" s="4">
        <v>535</v>
      </c>
      <c r="F10" s="6"/>
      <c r="G10" s="6"/>
      <c r="H10" s="4"/>
      <c r="I10" s="6"/>
      <c r="J10" s="6">
        <f>MAX(E10,G10,I10)</f>
        <v>535</v>
      </c>
      <c r="K10" s="6"/>
      <c r="L10" s="6"/>
      <c r="M10" s="6">
        <v>13.03</v>
      </c>
      <c r="N10" s="6">
        <v>434</v>
      </c>
      <c r="O10" s="4"/>
      <c r="P10" s="6"/>
      <c r="Q10" s="6">
        <f>MAX(L10,N10,P10)</f>
        <v>434</v>
      </c>
      <c r="R10" s="1"/>
      <c r="S10" s="1"/>
      <c r="T10" s="1"/>
      <c r="U10" s="1"/>
      <c r="V10" s="1"/>
      <c r="W10" s="1"/>
      <c r="X10" s="1"/>
      <c r="Y10" s="1"/>
      <c r="Z10" s="67"/>
    </row>
    <row r="11" spans="1:26" s="17" customFormat="1" x14ac:dyDescent="0.2">
      <c r="A11" s="72" t="s">
        <v>23</v>
      </c>
      <c r="B11" s="70" t="s">
        <v>12</v>
      </c>
      <c r="C11" s="73" t="s">
        <v>19</v>
      </c>
      <c r="D11" s="4"/>
      <c r="E11" s="4"/>
      <c r="F11" s="6">
        <v>62.06</v>
      </c>
      <c r="G11" s="6">
        <v>168</v>
      </c>
      <c r="H11" s="4"/>
      <c r="I11" s="6"/>
      <c r="J11" s="6">
        <f>MAX(E11,G11,I11)</f>
        <v>168</v>
      </c>
      <c r="K11" s="6"/>
      <c r="L11" s="6"/>
      <c r="M11" s="6">
        <v>13.46</v>
      </c>
      <c r="N11" s="6">
        <v>355</v>
      </c>
      <c r="O11" s="4"/>
      <c r="P11" s="6"/>
      <c r="Q11" s="6">
        <f>MAX(L11,N11,P11)</f>
        <v>355</v>
      </c>
      <c r="R11" s="1"/>
      <c r="S11" s="1"/>
      <c r="T11" s="1"/>
      <c r="U11" s="1"/>
      <c r="V11" s="1"/>
      <c r="W11" s="1"/>
      <c r="X11" s="1"/>
      <c r="Y11" s="1"/>
      <c r="Z11" s="67"/>
    </row>
    <row r="12" spans="1:26" s="17" customFormat="1" x14ac:dyDescent="0.2">
      <c r="A12" s="5" t="s">
        <v>38</v>
      </c>
      <c r="B12" s="5" t="s">
        <v>7</v>
      </c>
      <c r="C12" s="5" t="s">
        <v>32</v>
      </c>
      <c r="D12" s="19"/>
      <c r="E12" s="19"/>
      <c r="F12" s="5">
        <v>54.5</v>
      </c>
      <c r="G12" s="5">
        <v>670</v>
      </c>
      <c r="H12" s="19"/>
      <c r="I12" s="5"/>
      <c r="J12" s="5">
        <f>MAX(E12,G12,I12)</f>
        <v>670</v>
      </c>
      <c r="K12" s="5"/>
      <c r="L12" s="5"/>
      <c r="M12" s="5"/>
      <c r="N12" s="5"/>
      <c r="O12" s="19">
        <v>37.479999999999997</v>
      </c>
      <c r="P12" s="5">
        <v>767</v>
      </c>
      <c r="Q12" s="5">
        <f>MAX(L12,N12,P12)</f>
        <v>767</v>
      </c>
      <c r="R12" s="1"/>
      <c r="S12" s="1"/>
      <c r="T12" s="1"/>
      <c r="U12" s="1"/>
      <c r="V12" s="1"/>
      <c r="W12" s="1"/>
      <c r="X12" s="1"/>
      <c r="Y12" s="1"/>
      <c r="Z12" s="67"/>
    </row>
    <row r="13" spans="1:26" x14ac:dyDescent="0.2">
      <c r="A13" s="72" t="s">
        <v>6</v>
      </c>
      <c r="B13" s="70" t="s">
        <v>5</v>
      </c>
      <c r="C13" s="73" t="s">
        <v>19</v>
      </c>
      <c r="D13" s="4" t="s">
        <v>20</v>
      </c>
      <c r="E13" s="4"/>
      <c r="F13" s="6"/>
      <c r="G13" s="6"/>
      <c r="H13" s="4"/>
      <c r="I13" s="6"/>
      <c r="J13" s="6"/>
      <c r="K13" s="6"/>
      <c r="L13" s="6"/>
      <c r="M13" s="6"/>
      <c r="N13" s="6"/>
      <c r="O13" s="4"/>
      <c r="P13" s="6"/>
      <c r="Q13" s="6"/>
    </row>
    <row r="14" spans="1:26" x14ac:dyDescent="0.2">
      <c r="A14" s="5" t="s">
        <v>10</v>
      </c>
      <c r="B14" s="5" t="s">
        <v>9</v>
      </c>
      <c r="C14" s="5" t="s">
        <v>19</v>
      </c>
      <c r="D14" s="12" t="s">
        <v>20</v>
      </c>
      <c r="E14" s="12"/>
      <c r="F14" s="5"/>
      <c r="G14" s="5"/>
      <c r="H14" s="12"/>
      <c r="I14" s="5"/>
      <c r="J14" s="5"/>
      <c r="K14" s="5"/>
      <c r="L14" s="5"/>
      <c r="M14" s="5"/>
      <c r="N14" s="5"/>
      <c r="O14" s="12"/>
      <c r="P14" s="5"/>
      <c r="Q14" s="5"/>
    </row>
    <row r="15" spans="1:26" x14ac:dyDescent="0.2">
      <c r="A15" s="5" t="s">
        <v>13</v>
      </c>
      <c r="B15" s="5" t="s">
        <v>12</v>
      </c>
      <c r="C15" s="5" t="s">
        <v>19</v>
      </c>
      <c r="D15" s="12" t="s">
        <v>20</v>
      </c>
      <c r="E15" s="12"/>
      <c r="F15" s="5"/>
      <c r="G15" s="5"/>
      <c r="H15" s="12" t="s">
        <v>20</v>
      </c>
      <c r="I15" s="5"/>
      <c r="J15" s="5"/>
      <c r="K15" s="5"/>
      <c r="L15" s="5"/>
      <c r="M15" s="5"/>
      <c r="N15" s="5"/>
      <c r="O15" s="12"/>
      <c r="P15" s="5"/>
      <c r="Q15" s="5"/>
    </row>
    <row r="16" spans="1:26" x14ac:dyDescent="0.2">
      <c r="A16" s="5" t="s">
        <v>14</v>
      </c>
      <c r="B16" s="5" t="s">
        <v>11</v>
      </c>
      <c r="C16" s="5" t="s">
        <v>19</v>
      </c>
      <c r="D16" s="12" t="s">
        <v>20</v>
      </c>
      <c r="E16" s="12"/>
      <c r="F16" s="5"/>
      <c r="G16" s="5"/>
      <c r="H16" s="12" t="s">
        <v>20</v>
      </c>
      <c r="I16" s="5"/>
      <c r="J16" s="5"/>
      <c r="K16" s="5"/>
      <c r="L16" s="5"/>
      <c r="M16" s="5"/>
      <c r="N16" s="5"/>
      <c r="O16" s="12"/>
      <c r="P16" s="5"/>
      <c r="Q16" s="5"/>
    </row>
    <row r="17" spans="1:17" x14ac:dyDescent="0.2">
      <c r="A17" s="5" t="s">
        <v>16</v>
      </c>
      <c r="B17" s="5" t="s">
        <v>15</v>
      </c>
      <c r="C17" s="5" t="s">
        <v>19</v>
      </c>
      <c r="D17" s="12" t="s">
        <v>20</v>
      </c>
      <c r="E17" s="12"/>
      <c r="F17" s="5"/>
      <c r="G17" s="5"/>
      <c r="H17" s="12"/>
      <c r="I17" s="5"/>
      <c r="J17" s="5"/>
      <c r="K17" s="5"/>
      <c r="L17" s="5"/>
      <c r="M17" s="5"/>
      <c r="N17" s="5"/>
      <c r="O17" s="12"/>
      <c r="P17" s="5"/>
      <c r="Q17" s="5"/>
    </row>
    <row r="18" spans="1:17" x14ac:dyDescent="0.2">
      <c r="A18" s="5" t="s">
        <v>18</v>
      </c>
      <c r="B18" s="5" t="s">
        <v>17</v>
      </c>
      <c r="C18" s="5" t="s">
        <v>19</v>
      </c>
      <c r="D18" s="12" t="s">
        <v>20</v>
      </c>
      <c r="E18" s="12"/>
      <c r="F18" s="5"/>
      <c r="G18" s="5"/>
      <c r="H18" s="12"/>
      <c r="I18" s="5"/>
      <c r="J18" s="5"/>
      <c r="K18" s="5"/>
      <c r="L18" s="5"/>
      <c r="M18" s="5"/>
      <c r="N18" s="5"/>
      <c r="O18" s="12"/>
      <c r="P18" s="5"/>
      <c r="Q18" s="5"/>
    </row>
    <row r="19" spans="1:17" x14ac:dyDescent="0.2">
      <c r="A19" s="5" t="s">
        <v>22</v>
      </c>
      <c r="B19" s="5" t="s">
        <v>7</v>
      </c>
      <c r="C19" s="5" t="s">
        <v>19</v>
      </c>
      <c r="D19" s="12"/>
      <c r="E19" s="12"/>
      <c r="F19" s="5" t="s">
        <v>20</v>
      </c>
      <c r="G19" s="5"/>
      <c r="H19" s="12" t="s">
        <v>20</v>
      </c>
      <c r="I19" s="5"/>
      <c r="J19" s="5"/>
      <c r="K19" s="5"/>
      <c r="L19" s="5"/>
      <c r="M19" s="5"/>
      <c r="N19" s="5"/>
      <c r="O19" s="12"/>
      <c r="P19" s="5"/>
      <c r="Q19" s="5"/>
    </row>
    <row r="20" spans="1:17" x14ac:dyDescent="0.2">
      <c r="A20" s="5" t="s">
        <v>24</v>
      </c>
      <c r="B20" s="5" t="s">
        <v>7</v>
      </c>
      <c r="C20" s="5" t="s">
        <v>19</v>
      </c>
      <c r="D20" s="12"/>
      <c r="E20" s="12"/>
      <c r="F20" s="5" t="s">
        <v>20</v>
      </c>
      <c r="G20" s="5"/>
      <c r="H20" s="12"/>
      <c r="I20" s="5"/>
      <c r="J20" s="5"/>
      <c r="K20" s="5"/>
      <c r="L20" s="5"/>
      <c r="M20" s="5"/>
      <c r="N20" s="5"/>
      <c r="O20" s="12"/>
      <c r="P20" s="5"/>
      <c r="Q20" s="5"/>
    </row>
    <row r="21" spans="1:17" x14ac:dyDescent="0.2">
      <c r="A21" s="5" t="s">
        <v>26</v>
      </c>
      <c r="B21" s="5" t="s">
        <v>12</v>
      </c>
      <c r="C21" s="5" t="s">
        <v>19</v>
      </c>
      <c r="D21" s="12"/>
      <c r="E21" s="12"/>
      <c r="F21" s="5"/>
      <c r="G21" s="5"/>
      <c r="H21" s="12" t="s">
        <v>20</v>
      </c>
      <c r="I21" s="5"/>
      <c r="J21" s="5"/>
      <c r="K21" s="5"/>
      <c r="L21" s="5"/>
      <c r="M21" s="5"/>
      <c r="N21" s="5"/>
      <c r="O21" s="12"/>
      <c r="P21" s="5"/>
      <c r="Q21" s="5"/>
    </row>
    <row r="22" spans="1:17" x14ac:dyDescent="0.2">
      <c r="A22" s="5" t="s">
        <v>27</v>
      </c>
      <c r="B22" s="5" t="s">
        <v>15</v>
      </c>
      <c r="C22" s="5" t="s">
        <v>19</v>
      </c>
      <c r="D22" s="12"/>
      <c r="E22" s="12"/>
      <c r="F22" s="5"/>
      <c r="G22" s="5"/>
      <c r="H22" s="12" t="s">
        <v>20</v>
      </c>
      <c r="I22" s="5"/>
      <c r="J22" s="5"/>
      <c r="K22" s="5"/>
      <c r="L22" s="5"/>
      <c r="M22" s="5"/>
      <c r="N22" s="5"/>
      <c r="O22" s="12"/>
      <c r="P22" s="5"/>
      <c r="Q22" s="5"/>
    </row>
    <row r="23" spans="1:17" x14ac:dyDescent="0.2">
      <c r="A23" s="5" t="s">
        <v>29</v>
      </c>
      <c r="B23" s="5" t="s">
        <v>12</v>
      </c>
      <c r="C23" s="5" t="s">
        <v>19</v>
      </c>
      <c r="D23" s="12"/>
      <c r="E23" s="12"/>
      <c r="F23" s="5"/>
      <c r="G23" s="5"/>
      <c r="H23" s="12" t="s">
        <v>20</v>
      </c>
      <c r="I23" s="5"/>
      <c r="J23" s="5"/>
      <c r="K23" s="5"/>
      <c r="L23" s="5"/>
      <c r="M23" s="5"/>
      <c r="N23" s="5"/>
      <c r="O23" s="12"/>
      <c r="P23" s="5"/>
      <c r="Q23" s="5"/>
    </row>
    <row r="24" spans="1:17" x14ac:dyDescent="0.2">
      <c r="A24" s="5" t="s">
        <v>30</v>
      </c>
      <c r="B24" s="5" t="s">
        <v>15</v>
      </c>
      <c r="C24" s="5" t="s">
        <v>19</v>
      </c>
      <c r="D24" s="12"/>
      <c r="E24" s="12"/>
      <c r="F24" s="5"/>
      <c r="G24" s="5"/>
      <c r="H24" s="12" t="s">
        <v>20</v>
      </c>
      <c r="I24" s="5"/>
      <c r="J24" s="5"/>
      <c r="K24" s="5"/>
      <c r="L24" s="5"/>
      <c r="M24" s="5"/>
      <c r="N24" s="5"/>
      <c r="O24" s="12"/>
      <c r="P24" s="5"/>
      <c r="Q24" s="5"/>
    </row>
    <row r="25" spans="1:17" x14ac:dyDescent="0.2">
      <c r="A25" s="5" t="s">
        <v>33</v>
      </c>
      <c r="B25" s="5" t="s">
        <v>31</v>
      </c>
      <c r="C25" s="5" t="s">
        <v>32</v>
      </c>
      <c r="D25" s="12" t="s">
        <v>20</v>
      </c>
      <c r="E25" s="12"/>
      <c r="F25" s="5"/>
      <c r="G25" s="5"/>
      <c r="H25" s="12" t="s">
        <v>20</v>
      </c>
      <c r="I25" s="5"/>
      <c r="J25" s="5"/>
      <c r="K25" s="5"/>
      <c r="L25" s="5"/>
      <c r="M25" s="5"/>
      <c r="N25" s="5"/>
      <c r="O25" s="12"/>
      <c r="P25" s="5"/>
      <c r="Q25" s="5"/>
    </row>
    <row r="26" spans="1:17" x14ac:dyDescent="0.2">
      <c r="A26" s="5" t="s">
        <v>36</v>
      </c>
      <c r="B26" s="5" t="s">
        <v>12</v>
      </c>
      <c r="C26" s="5" t="s">
        <v>32</v>
      </c>
      <c r="D26" s="12" t="s">
        <v>20</v>
      </c>
      <c r="E26" s="12"/>
      <c r="F26" s="5"/>
      <c r="G26" s="5"/>
      <c r="H26" s="5"/>
      <c r="I26" s="5"/>
      <c r="J26" s="5"/>
      <c r="K26" s="5"/>
      <c r="L26" s="5"/>
      <c r="M26" s="5"/>
      <c r="N26" s="5"/>
      <c r="O26" s="12"/>
      <c r="P26" s="5"/>
      <c r="Q26" s="5"/>
    </row>
    <row r="27" spans="1:17" x14ac:dyDescent="0.2">
      <c r="A27" s="5" t="s">
        <v>39</v>
      </c>
      <c r="B27" s="5" t="s">
        <v>37</v>
      </c>
      <c r="C27" s="5" t="s">
        <v>32</v>
      </c>
      <c r="D27" s="12"/>
      <c r="E27" s="12"/>
      <c r="F27" s="12" t="s">
        <v>20</v>
      </c>
      <c r="G27" s="12"/>
      <c r="H27" s="5"/>
      <c r="I27" s="5"/>
      <c r="J27" s="5"/>
      <c r="K27" s="5"/>
      <c r="L27" s="5"/>
      <c r="M27" s="5"/>
      <c r="N27" s="5"/>
      <c r="O27" s="12"/>
      <c r="P27" s="5"/>
      <c r="Q27" s="5"/>
    </row>
    <row r="28" spans="1:17" x14ac:dyDescent="0.2">
      <c r="A28" s="5" t="s">
        <v>40</v>
      </c>
      <c r="B28" s="5" t="s">
        <v>7</v>
      </c>
      <c r="C28" s="5" t="s">
        <v>32</v>
      </c>
      <c r="D28" s="12"/>
      <c r="E28" s="12"/>
      <c r="F28" s="12" t="s">
        <v>20</v>
      </c>
      <c r="G28" s="12"/>
      <c r="H28" s="5"/>
      <c r="I28" s="5"/>
      <c r="J28" s="5"/>
      <c r="K28" s="5"/>
      <c r="L28" s="5"/>
      <c r="M28" s="5"/>
      <c r="N28" s="5"/>
      <c r="O28" s="12"/>
      <c r="P28" s="5"/>
      <c r="Q28" s="5"/>
    </row>
    <row r="29" spans="1:17" x14ac:dyDescent="0.2">
      <c r="A29" s="5" t="s">
        <v>43</v>
      </c>
      <c r="B29" s="5" t="s">
        <v>9</v>
      </c>
      <c r="C29" s="5" t="s">
        <v>32</v>
      </c>
      <c r="D29" s="12"/>
      <c r="E29" s="12"/>
      <c r="F29" s="5"/>
      <c r="G29" s="5"/>
      <c r="H29" s="5"/>
      <c r="I29" s="5"/>
      <c r="J29" s="5"/>
      <c r="K29" s="5"/>
      <c r="L29" s="5"/>
      <c r="M29" s="5"/>
      <c r="N29" s="5"/>
      <c r="O29" s="12"/>
      <c r="P29" s="5"/>
      <c r="Q29" s="5"/>
    </row>
    <row r="30" spans="1:17" x14ac:dyDescent="0.2">
      <c r="A30" s="5" t="s">
        <v>41</v>
      </c>
      <c r="B30" s="5" t="s">
        <v>15</v>
      </c>
      <c r="C30" s="5" t="s">
        <v>32</v>
      </c>
      <c r="D30" s="12"/>
      <c r="E30" s="12"/>
      <c r="F30" s="5"/>
      <c r="G30" s="5"/>
      <c r="H30" s="5"/>
      <c r="I30" s="5"/>
      <c r="J30" s="5"/>
      <c r="K30" s="5"/>
      <c r="L30" s="5"/>
      <c r="M30" s="5"/>
      <c r="N30" s="5"/>
      <c r="O30" s="12"/>
      <c r="P30" s="5"/>
      <c r="Q30" s="5"/>
    </row>
    <row r="31" spans="1:17" x14ac:dyDescent="0.2">
      <c r="A31" s="5" t="s">
        <v>42</v>
      </c>
      <c r="B31" s="5" t="s">
        <v>12</v>
      </c>
      <c r="C31" s="5" t="s">
        <v>32</v>
      </c>
      <c r="D31" s="12"/>
      <c r="E31" s="12"/>
      <c r="F31" s="5"/>
      <c r="G31" s="5"/>
      <c r="H31" s="5"/>
      <c r="I31" s="5"/>
      <c r="J31" s="5"/>
      <c r="K31" s="5"/>
      <c r="L31" s="5"/>
      <c r="M31" s="5"/>
      <c r="N31" s="5"/>
      <c r="O31" s="12"/>
      <c r="P31" s="5"/>
      <c r="Q31" s="5"/>
    </row>
    <row r="32" spans="1:17" ht="15" thickBot="1" x14ac:dyDescent="0.25"/>
    <row r="33" spans="1:20" ht="15" x14ac:dyDescent="0.2">
      <c r="A33" s="172" t="s">
        <v>44</v>
      </c>
      <c r="B33" s="173"/>
      <c r="C33" s="174"/>
      <c r="D33" s="169" t="s">
        <v>3</v>
      </c>
      <c r="E33" s="181"/>
      <c r="F33" s="169" t="s">
        <v>211</v>
      </c>
      <c r="G33" s="170"/>
      <c r="H33" s="162" t="s">
        <v>223</v>
      </c>
      <c r="I33" s="163"/>
      <c r="J33" s="162" t="s">
        <v>228</v>
      </c>
      <c r="K33" s="163"/>
    </row>
    <row r="34" spans="1:20" x14ac:dyDescent="0.2">
      <c r="A34" s="175"/>
      <c r="B34" s="176"/>
      <c r="C34" s="177"/>
      <c r="D34" s="164" t="s">
        <v>45</v>
      </c>
      <c r="E34" s="171"/>
      <c r="F34" s="164" t="s">
        <v>216</v>
      </c>
      <c r="G34" s="165"/>
      <c r="H34" s="164" t="s">
        <v>216</v>
      </c>
      <c r="I34" s="171"/>
      <c r="J34" s="21" t="s">
        <v>226</v>
      </c>
      <c r="K34" s="23" t="s">
        <v>227</v>
      </c>
    </row>
    <row r="35" spans="1:20" ht="15" thickBot="1" x14ac:dyDescent="0.25">
      <c r="A35" s="178"/>
      <c r="B35" s="179"/>
      <c r="C35" s="180"/>
      <c r="D35" s="18" t="s">
        <v>219</v>
      </c>
      <c r="E35" s="20" t="s">
        <v>220</v>
      </c>
      <c r="F35" s="20" t="s">
        <v>219</v>
      </c>
      <c r="G35" s="22" t="s">
        <v>220</v>
      </c>
      <c r="H35" s="21" t="s">
        <v>219</v>
      </c>
      <c r="I35" s="23" t="s">
        <v>220</v>
      </c>
      <c r="J35" s="76"/>
      <c r="K35" s="24"/>
    </row>
    <row r="36" spans="1:20" s="17" customFormat="1" ht="15" thickBot="1" x14ac:dyDescent="0.25">
      <c r="A36" s="37" t="s">
        <v>52</v>
      </c>
      <c r="B36" s="38" t="s">
        <v>31</v>
      </c>
      <c r="C36" s="45" t="s">
        <v>32</v>
      </c>
      <c r="D36" s="29" t="s">
        <v>270</v>
      </c>
      <c r="E36" s="47">
        <v>434</v>
      </c>
      <c r="F36" s="37" t="s">
        <v>243</v>
      </c>
      <c r="G36" s="41">
        <v>397</v>
      </c>
      <c r="H36" s="29" t="s">
        <v>312</v>
      </c>
      <c r="I36" s="45">
        <v>456</v>
      </c>
      <c r="J36" s="37">
        <f>SUM(E36,G36,I36)</f>
        <v>1287</v>
      </c>
      <c r="K36" s="45">
        <v>1</v>
      </c>
    </row>
    <row r="37" spans="1:20" s="17" customFormat="1" x14ac:dyDescent="0.2">
      <c r="A37" s="6" t="s">
        <v>50</v>
      </c>
      <c r="B37" s="6" t="s">
        <v>17</v>
      </c>
      <c r="C37" s="6" t="s">
        <v>32</v>
      </c>
      <c r="D37" s="4" t="s">
        <v>269</v>
      </c>
      <c r="E37" s="4">
        <v>489</v>
      </c>
      <c r="F37" s="6" t="s">
        <v>242</v>
      </c>
      <c r="G37" s="6">
        <v>591</v>
      </c>
      <c r="H37" s="4"/>
      <c r="I37" s="6"/>
      <c r="J37" s="1"/>
      <c r="K37" s="1"/>
    </row>
    <row r="38" spans="1:20" s="17" customFormat="1" x14ac:dyDescent="0.2">
      <c r="A38" s="5" t="s">
        <v>48</v>
      </c>
      <c r="B38" s="5" t="s">
        <v>17</v>
      </c>
      <c r="C38" s="5" t="s">
        <v>32</v>
      </c>
      <c r="D38" s="19" t="s">
        <v>268</v>
      </c>
      <c r="E38" s="19">
        <v>528</v>
      </c>
      <c r="F38" s="5" t="s">
        <v>241</v>
      </c>
      <c r="G38" s="5">
        <v>541</v>
      </c>
      <c r="H38" s="19"/>
      <c r="I38" s="5"/>
      <c r="J38" s="1"/>
      <c r="K38" s="1"/>
    </row>
    <row r="39" spans="1:20" x14ac:dyDescent="0.2">
      <c r="A39" s="6" t="s">
        <v>47</v>
      </c>
      <c r="B39" s="6" t="s">
        <v>46</v>
      </c>
      <c r="C39" s="6" t="s">
        <v>32</v>
      </c>
      <c r="D39" s="4" t="s">
        <v>20</v>
      </c>
      <c r="E39" s="4"/>
      <c r="F39" s="6"/>
      <c r="G39" s="6"/>
      <c r="H39" s="4"/>
      <c r="I39" s="6"/>
      <c r="J39" s="67"/>
      <c r="K39" s="67"/>
    </row>
    <row r="40" spans="1:20" x14ac:dyDescent="0.2">
      <c r="A40" s="5" t="s">
        <v>49</v>
      </c>
      <c r="B40" s="5" t="s">
        <v>37</v>
      </c>
      <c r="C40" s="5" t="s">
        <v>32</v>
      </c>
      <c r="D40" s="12" t="s">
        <v>20</v>
      </c>
      <c r="E40" s="12"/>
      <c r="F40" s="5"/>
      <c r="G40" s="5"/>
      <c r="H40" s="12"/>
      <c r="I40" s="5"/>
      <c r="J40" s="67"/>
      <c r="K40" s="67"/>
    </row>
    <row r="41" spans="1:20" x14ac:dyDescent="0.2">
      <c r="A41" s="5" t="s">
        <v>51</v>
      </c>
      <c r="B41" s="5" t="s">
        <v>17</v>
      </c>
      <c r="C41" s="5" t="s">
        <v>32</v>
      </c>
      <c r="D41" s="12" t="s">
        <v>20</v>
      </c>
      <c r="E41" s="12"/>
      <c r="F41" s="5"/>
      <c r="G41" s="5"/>
      <c r="H41" s="12"/>
      <c r="I41" s="5"/>
    </row>
    <row r="42" spans="1:20" x14ac:dyDescent="0.2">
      <c r="A42" s="5" t="s">
        <v>54</v>
      </c>
      <c r="B42" s="5" t="s">
        <v>53</v>
      </c>
      <c r="C42" s="5" t="s">
        <v>19</v>
      </c>
      <c r="D42" s="12" t="s">
        <v>20</v>
      </c>
      <c r="E42" s="12"/>
      <c r="F42" s="5"/>
      <c r="G42" s="5"/>
      <c r="H42" s="12"/>
      <c r="I42" s="5"/>
    </row>
    <row r="43" spans="1:20" x14ac:dyDescent="0.2">
      <c r="A43" s="5" t="s">
        <v>55</v>
      </c>
      <c r="B43" s="5" t="s">
        <v>56</v>
      </c>
      <c r="C43" s="5" t="s">
        <v>19</v>
      </c>
      <c r="D43" s="12" t="s">
        <v>20</v>
      </c>
      <c r="E43" s="12"/>
      <c r="F43" s="5"/>
      <c r="G43" s="5"/>
      <c r="H43" s="12"/>
      <c r="I43" s="5"/>
    </row>
    <row r="44" spans="1:20" x14ac:dyDescent="0.2">
      <c r="A44" s="5" t="s">
        <v>57</v>
      </c>
      <c r="B44" s="5" t="s">
        <v>5</v>
      </c>
      <c r="C44" s="5" t="s">
        <v>19</v>
      </c>
      <c r="D44" s="12" t="s">
        <v>20</v>
      </c>
      <c r="E44" s="12"/>
      <c r="F44" s="5"/>
      <c r="G44" s="5"/>
      <c r="H44" s="12"/>
      <c r="I44" s="5"/>
    </row>
    <row r="45" spans="1:20" x14ac:dyDescent="0.2">
      <c r="A45" s="5" t="s">
        <v>58</v>
      </c>
      <c r="B45" s="5" t="s">
        <v>31</v>
      </c>
      <c r="C45" s="5" t="s">
        <v>19</v>
      </c>
      <c r="D45" s="12" t="s">
        <v>20</v>
      </c>
      <c r="E45" s="12"/>
      <c r="F45" s="5"/>
      <c r="G45" s="5"/>
      <c r="H45" s="12"/>
      <c r="I45" s="5"/>
    </row>
    <row r="46" spans="1:20" x14ac:dyDescent="0.2">
      <c r="A46" s="5" t="s">
        <v>59</v>
      </c>
      <c r="B46" s="5" t="s">
        <v>31</v>
      </c>
      <c r="C46" s="5" t="s">
        <v>19</v>
      </c>
      <c r="D46" s="12" t="s">
        <v>20</v>
      </c>
      <c r="E46" s="12"/>
      <c r="F46" s="5"/>
      <c r="G46" s="5"/>
      <c r="H46" s="12"/>
      <c r="I46" s="5"/>
    </row>
    <row r="47" spans="1:20" ht="15" thickBot="1" x14ac:dyDescent="0.25">
      <c r="D47" s="2"/>
      <c r="E47" s="2"/>
      <c r="H47" s="2"/>
    </row>
    <row r="48" spans="1:20" ht="18" customHeight="1" x14ac:dyDescent="0.2">
      <c r="A48" s="172" t="s">
        <v>60</v>
      </c>
      <c r="B48" s="173"/>
      <c r="C48" s="173"/>
      <c r="D48" s="162" t="s">
        <v>3</v>
      </c>
      <c r="E48" s="166"/>
      <c r="F48" s="166"/>
      <c r="G48" s="166"/>
      <c r="H48" s="163"/>
      <c r="I48" s="162" t="s">
        <v>211</v>
      </c>
      <c r="J48" s="166"/>
      <c r="K48" s="166"/>
      <c r="L48" s="166"/>
      <c r="M48" s="163"/>
      <c r="N48" s="169" t="s">
        <v>229</v>
      </c>
      <c r="O48" s="170"/>
      <c r="P48" s="170"/>
      <c r="Q48" s="170"/>
      <c r="R48" s="181"/>
      <c r="S48" s="162" t="s">
        <v>228</v>
      </c>
      <c r="T48" s="163"/>
    </row>
    <row r="49" spans="1:20" x14ac:dyDescent="0.2">
      <c r="A49" s="175"/>
      <c r="B49" s="176"/>
      <c r="C49" s="176"/>
      <c r="D49" s="164" t="s">
        <v>61</v>
      </c>
      <c r="E49" s="167"/>
      <c r="F49" s="168" t="s">
        <v>65</v>
      </c>
      <c r="G49" s="168"/>
      <c r="H49" s="23" t="s">
        <v>221</v>
      </c>
      <c r="I49" s="164" t="s">
        <v>61</v>
      </c>
      <c r="J49" s="167"/>
      <c r="K49" s="167" t="s">
        <v>65</v>
      </c>
      <c r="L49" s="167"/>
      <c r="M49" s="23" t="s">
        <v>222</v>
      </c>
      <c r="N49" s="164" t="s">
        <v>61</v>
      </c>
      <c r="O49" s="167"/>
      <c r="P49" s="167" t="s">
        <v>65</v>
      </c>
      <c r="Q49" s="167"/>
      <c r="R49" s="23" t="s">
        <v>225</v>
      </c>
      <c r="S49" s="21" t="s">
        <v>226</v>
      </c>
      <c r="T49" s="23" t="s">
        <v>227</v>
      </c>
    </row>
    <row r="50" spans="1:20" ht="15" thickBot="1" x14ac:dyDescent="0.25">
      <c r="A50" s="178"/>
      <c r="B50" s="179"/>
      <c r="C50" s="179"/>
      <c r="D50" s="14" t="s">
        <v>219</v>
      </c>
      <c r="E50" s="13" t="s">
        <v>220</v>
      </c>
      <c r="F50" s="13" t="s">
        <v>219</v>
      </c>
      <c r="G50" s="16" t="s">
        <v>220</v>
      </c>
      <c r="H50" s="74"/>
      <c r="I50" s="14" t="s">
        <v>219</v>
      </c>
      <c r="J50" s="13" t="s">
        <v>220</v>
      </c>
      <c r="K50" s="13" t="s">
        <v>219</v>
      </c>
      <c r="L50" s="16" t="s">
        <v>220</v>
      </c>
      <c r="M50" s="74"/>
      <c r="N50" s="14" t="s">
        <v>219</v>
      </c>
      <c r="O50" s="13" t="s">
        <v>220</v>
      </c>
      <c r="P50" s="13" t="s">
        <v>219</v>
      </c>
      <c r="Q50" s="16" t="s">
        <v>220</v>
      </c>
      <c r="R50" s="74"/>
      <c r="S50" s="77"/>
      <c r="T50" s="74"/>
    </row>
    <row r="51" spans="1:20" s="17" customFormat="1" x14ac:dyDescent="0.2">
      <c r="A51" s="34" t="s">
        <v>73</v>
      </c>
      <c r="B51" s="33" t="s">
        <v>7</v>
      </c>
      <c r="C51" s="43" t="s">
        <v>19</v>
      </c>
      <c r="D51" s="25" t="s">
        <v>266</v>
      </c>
      <c r="E51" s="26">
        <v>419</v>
      </c>
      <c r="F51" s="26"/>
      <c r="G51" s="26"/>
      <c r="H51" s="75">
        <f>MAX(E51,G51)</f>
        <v>419</v>
      </c>
      <c r="I51" s="25" t="s">
        <v>251</v>
      </c>
      <c r="J51" s="39">
        <v>483</v>
      </c>
      <c r="K51" s="39"/>
      <c r="L51" s="39"/>
      <c r="M51" s="75">
        <f>MAX(J51,L51)</f>
        <v>483</v>
      </c>
      <c r="N51" s="71">
        <v>4.97</v>
      </c>
      <c r="O51" s="39">
        <v>503</v>
      </c>
      <c r="P51" s="39"/>
      <c r="Q51" s="39"/>
      <c r="R51" s="75">
        <f>MAX(O51,Q51)</f>
        <v>503</v>
      </c>
      <c r="S51" s="71">
        <f>SUM(H51,M51,R51)</f>
        <v>1405</v>
      </c>
      <c r="T51" s="97">
        <v>1</v>
      </c>
    </row>
    <row r="52" spans="1:20" s="17" customFormat="1" ht="15" thickBot="1" x14ac:dyDescent="0.25">
      <c r="A52" s="37" t="s">
        <v>69</v>
      </c>
      <c r="B52" s="38" t="s">
        <v>31</v>
      </c>
      <c r="C52" s="45" t="s">
        <v>32</v>
      </c>
      <c r="D52" s="37"/>
      <c r="E52" s="38"/>
      <c r="F52" s="30" t="s">
        <v>271</v>
      </c>
      <c r="G52" s="38">
        <v>167</v>
      </c>
      <c r="H52" s="41">
        <f>MAX(E52,G52)</f>
        <v>167</v>
      </c>
      <c r="I52" s="29"/>
      <c r="J52" s="38"/>
      <c r="K52" s="30" t="s">
        <v>253</v>
      </c>
      <c r="L52" s="38">
        <v>212</v>
      </c>
      <c r="M52" s="41">
        <f>MAX(J52,L52)</f>
        <v>212</v>
      </c>
      <c r="N52" s="37"/>
      <c r="O52" s="38"/>
      <c r="P52" s="38">
        <v>1.25</v>
      </c>
      <c r="Q52" s="38">
        <v>167</v>
      </c>
      <c r="R52" s="41">
        <f>MAX(O52,Q52)</f>
        <v>167</v>
      </c>
      <c r="S52" s="37">
        <f>SUM(H52,M52,R52)</f>
        <v>546</v>
      </c>
      <c r="T52" s="45">
        <v>2</v>
      </c>
    </row>
    <row r="53" spans="1:20" s="17" customFormat="1" x14ac:dyDescent="0.2">
      <c r="A53" s="6" t="s">
        <v>8</v>
      </c>
      <c r="B53" s="6" t="s">
        <v>7</v>
      </c>
      <c r="C53" s="6" t="s">
        <v>19</v>
      </c>
      <c r="D53" s="4"/>
      <c r="E53" s="4"/>
      <c r="F53" s="6" t="s">
        <v>267</v>
      </c>
      <c r="G53" s="6">
        <v>441</v>
      </c>
      <c r="H53" s="6">
        <f>MAX(E53,G53)</f>
        <v>441</v>
      </c>
      <c r="I53" s="4" t="s">
        <v>252</v>
      </c>
      <c r="J53" s="6">
        <v>435</v>
      </c>
      <c r="K53" s="6"/>
      <c r="L53" s="6"/>
      <c r="M53" s="1"/>
      <c r="N53" s="1"/>
      <c r="O53" s="1"/>
      <c r="P53" s="1"/>
      <c r="Q53" s="1"/>
      <c r="R53" s="1"/>
      <c r="S53" s="1"/>
      <c r="T53" s="1"/>
    </row>
    <row r="54" spans="1:20" x14ac:dyDescent="0.2">
      <c r="A54" s="6" t="s">
        <v>6</v>
      </c>
      <c r="B54" s="6" t="s">
        <v>5</v>
      </c>
      <c r="C54" s="6" t="s">
        <v>19</v>
      </c>
      <c r="D54" s="4" t="s">
        <v>20</v>
      </c>
      <c r="E54" s="4"/>
      <c r="F54" s="6"/>
      <c r="G54" s="6"/>
      <c r="H54" s="6"/>
      <c r="I54" s="4"/>
      <c r="J54" s="6"/>
      <c r="K54" s="6"/>
      <c r="L54" s="6"/>
    </row>
    <row r="55" spans="1:20" x14ac:dyDescent="0.2">
      <c r="A55" s="5" t="s">
        <v>18</v>
      </c>
      <c r="B55" s="5" t="s">
        <v>17</v>
      </c>
      <c r="C55" s="5" t="s">
        <v>19</v>
      </c>
      <c r="D55" s="12" t="s">
        <v>20</v>
      </c>
      <c r="E55" s="12"/>
      <c r="F55" s="5"/>
      <c r="G55" s="5"/>
      <c r="H55" s="5"/>
      <c r="I55" s="12"/>
      <c r="J55" s="5"/>
      <c r="K55" s="5"/>
      <c r="L55" s="5"/>
    </row>
    <row r="56" spans="1:20" x14ac:dyDescent="0.2">
      <c r="A56" s="5" t="s">
        <v>62</v>
      </c>
      <c r="B56" s="5" t="s">
        <v>15</v>
      </c>
      <c r="C56" s="5" t="s">
        <v>19</v>
      </c>
      <c r="D56" s="12" t="s">
        <v>20</v>
      </c>
      <c r="E56" s="12"/>
      <c r="F56" s="5"/>
      <c r="G56" s="5"/>
      <c r="H56" s="5"/>
      <c r="I56" s="12"/>
      <c r="J56" s="5"/>
      <c r="K56" s="5"/>
      <c r="L56" s="5"/>
    </row>
    <row r="57" spans="1:20" x14ac:dyDescent="0.2">
      <c r="A57" s="5" t="s">
        <v>10</v>
      </c>
      <c r="B57" s="5" t="s">
        <v>9</v>
      </c>
      <c r="C57" s="5" t="s">
        <v>19</v>
      </c>
      <c r="D57" s="12" t="s">
        <v>20</v>
      </c>
      <c r="E57" s="12"/>
      <c r="F57" s="12"/>
      <c r="G57" s="12"/>
      <c r="H57" s="5"/>
      <c r="I57" s="12"/>
      <c r="J57" s="5"/>
      <c r="K57" s="5"/>
      <c r="L57" s="5"/>
    </row>
    <row r="58" spans="1:20" x14ac:dyDescent="0.2">
      <c r="A58" s="5" t="s">
        <v>55</v>
      </c>
      <c r="B58" s="5" t="s">
        <v>56</v>
      </c>
      <c r="C58" s="5" t="s">
        <v>19</v>
      </c>
      <c r="D58" s="12" t="s">
        <v>20</v>
      </c>
      <c r="E58" s="12"/>
      <c r="F58" s="12"/>
      <c r="G58" s="12"/>
      <c r="H58" s="5"/>
      <c r="I58" s="12"/>
      <c r="J58" s="5"/>
      <c r="K58" s="5"/>
      <c r="L58" s="5"/>
    </row>
    <row r="59" spans="1:20" x14ac:dyDescent="0.2">
      <c r="A59" s="5" t="s">
        <v>13</v>
      </c>
      <c r="B59" s="5" t="s">
        <v>12</v>
      </c>
      <c r="C59" s="5" t="s">
        <v>19</v>
      </c>
      <c r="D59" s="12" t="s">
        <v>20</v>
      </c>
      <c r="E59" s="12"/>
      <c r="F59" s="5"/>
      <c r="G59" s="5"/>
      <c r="H59" s="5"/>
      <c r="I59" s="12"/>
      <c r="J59" s="5"/>
      <c r="K59" s="5"/>
      <c r="L59" s="5"/>
    </row>
    <row r="60" spans="1:20" x14ac:dyDescent="0.2">
      <c r="A60" s="5" t="s">
        <v>29</v>
      </c>
      <c r="B60" s="5" t="s">
        <v>12</v>
      </c>
      <c r="C60" s="5" t="s">
        <v>19</v>
      </c>
      <c r="D60" s="12" t="s">
        <v>20</v>
      </c>
      <c r="E60" s="12"/>
      <c r="F60" s="5"/>
      <c r="G60" s="5"/>
      <c r="H60" s="5"/>
      <c r="I60" s="12"/>
      <c r="J60" s="5"/>
      <c r="K60" s="5"/>
      <c r="L60" s="5"/>
    </row>
    <row r="61" spans="1:20" x14ac:dyDescent="0.2">
      <c r="A61" s="5" t="s">
        <v>16</v>
      </c>
      <c r="B61" s="5" t="s">
        <v>15</v>
      </c>
      <c r="C61" s="5" t="s">
        <v>19</v>
      </c>
      <c r="D61" s="12" t="s">
        <v>20</v>
      </c>
      <c r="E61" s="12"/>
      <c r="F61" s="5"/>
      <c r="G61" s="5"/>
      <c r="H61" s="5"/>
      <c r="I61" s="12"/>
      <c r="J61" s="5"/>
      <c r="K61" s="5"/>
      <c r="L61" s="5"/>
    </row>
    <row r="62" spans="1:20" x14ac:dyDescent="0.2">
      <c r="A62" s="5" t="s">
        <v>63</v>
      </c>
      <c r="B62" s="5" t="s">
        <v>12</v>
      </c>
      <c r="C62" s="5" t="s">
        <v>19</v>
      </c>
      <c r="D62" s="12" t="s">
        <v>20</v>
      </c>
      <c r="E62" s="5"/>
      <c r="F62" s="5"/>
      <c r="G62" s="5"/>
      <c r="H62" s="5"/>
      <c r="I62" s="12"/>
      <c r="J62" s="5"/>
      <c r="K62" s="5"/>
      <c r="L62" s="5"/>
    </row>
    <row r="63" spans="1:20" x14ac:dyDescent="0.2">
      <c r="A63" s="5" t="s">
        <v>27</v>
      </c>
      <c r="B63" s="5" t="s">
        <v>15</v>
      </c>
      <c r="C63" s="5" t="s">
        <v>19</v>
      </c>
      <c r="D63" s="12" t="s">
        <v>20</v>
      </c>
      <c r="E63" s="5"/>
      <c r="F63" s="5"/>
      <c r="G63" s="5"/>
      <c r="H63" s="5"/>
      <c r="I63" s="12"/>
      <c r="J63" s="5"/>
      <c r="K63" s="5"/>
      <c r="L63" s="5"/>
    </row>
    <row r="64" spans="1:20" x14ac:dyDescent="0.2">
      <c r="A64" s="5" t="s">
        <v>64</v>
      </c>
      <c r="B64" s="5" t="s">
        <v>11</v>
      </c>
      <c r="C64" s="5" t="s">
        <v>19</v>
      </c>
      <c r="D64" s="12" t="s">
        <v>20</v>
      </c>
      <c r="E64" s="5"/>
      <c r="F64" s="5" t="s">
        <v>66</v>
      </c>
      <c r="G64" s="5"/>
      <c r="H64" s="5"/>
      <c r="I64" s="12"/>
      <c r="J64" s="5"/>
      <c r="K64" s="5"/>
      <c r="L64" s="5"/>
    </row>
    <row r="65" spans="1:22" x14ac:dyDescent="0.2">
      <c r="A65" s="5" t="s">
        <v>24</v>
      </c>
      <c r="B65" s="5" t="s">
        <v>7</v>
      </c>
      <c r="C65" s="5" t="s">
        <v>19</v>
      </c>
      <c r="D65" s="5"/>
      <c r="E65" s="5"/>
      <c r="F65" s="12" t="s">
        <v>20</v>
      </c>
      <c r="G65" s="5"/>
      <c r="H65" s="5"/>
      <c r="I65" s="12"/>
      <c r="J65" s="5"/>
      <c r="K65" s="5"/>
      <c r="L65" s="5"/>
    </row>
    <row r="66" spans="1:22" x14ac:dyDescent="0.2">
      <c r="A66" s="5" t="s">
        <v>67</v>
      </c>
      <c r="B66" s="5" t="s">
        <v>15</v>
      </c>
      <c r="C66" s="5" t="s">
        <v>32</v>
      </c>
      <c r="D66" s="5"/>
      <c r="E66" s="5"/>
      <c r="F66" s="12" t="s">
        <v>20</v>
      </c>
      <c r="G66" s="5"/>
      <c r="H66" s="5"/>
      <c r="I66" s="12"/>
      <c r="J66" s="5"/>
      <c r="K66" s="5"/>
      <c r="L66" s="5"/>
    </row>
    <row r="67" spans="1:22" x14ac:dyDescent="0.2">
      <c r="A67" s="5" t="s">
        <v>41</v>
      </c>
      <c r="B67" s="5" t="s">
        <v>15</v>
      </c>
      <c r="C67" s="5" t="s">
        <v>32</v>
      </c>
      <c r="D67" s="5"/>
      <c r="E67" s="5"/>
      <c r="F67" s="12" t="s">
        <v>20</v>
      </c>
      <c r="G67" s="5"/>
      <c r="H67" s="5"/>
      <c r="I67" s="12"/>
      <c r="J67" s="5"/>
      <c r="K67" s="5"/>
      <c r="L67" s="5"/>
    </row>
    <row r="68" spans="1:22" x14ac:dyDescent="0.2">
      <c r="A68" s="5" t="s">
        <v>68</v>
      </c>
      <c r="B68" s="5" t="s">
        <v>15</v>
      </c>
      <c r="C68" s="5" t="s">
        <v>32</v>
      </c>
      <c r="D68" s="5"/>
      <c r="E68" s="5"/>
      <c r="F68" s="12" t="s">
        <v>20</v>
      </c>
      <c r="G68" s="5"/>
      <c r="H68" s="5"/>
      <c r="I68" s="12"/>
      <c r="J68" s="5"/>
      <c r="K68" s="5"/>
      <c r="L68" s="5"/>
    </row>
    <row r="69" spans="1:22" x14ac:dyDescent="0.2">
      <c r="A69" s="5" t="s">
        <v>38</v>
      </c>
      <c r="B69" s="5" t="s">
        <v>7</v>
      </c>
      <c r="C69" s="5" t="s">
        <v>32</v>
      </c>
      <c r="D69" s="5"/>
      <c r="E69" s="5"/>
      <c r="F69" s="12" t="s">
        <v>20</v>
      </c>
      <c r="G69" s="5"/>
      <c r="H69" s="5"/>
      <c r="I69" s="12"/>
      <c r="J69" s="5"/>
      <c r="K69" s="5"/>
      <c r="L69" s="5"/>
    </row>
    <row r="70" spans="1:22" x14ac:dyDescent="0.2">
      <c r="A70" s="5" t="s">
        <v>70</v>
      </c>
      <c r="B70" s="5" t="s">
        <v>15</v>
      </c>
      <c r="C70" s="5" t="s">
        <v>32</v>
      </c>
      <c r="D70" s="5"/>
      <c r="E70" s="5"/>
      <c r="F70" s="12" t="s">
        <v>20</v>
      </c>
      <c r="G70" s="5"/>
      <c r="H70" s="5"/>
      <c r="I70" s="12"/>
      <c r="J70" s="5"/>
      <c r="K70" s="5"/>
      <c r="L70" s="5"/>
    </row>
    <row r="71" spans="1:22" ht="15" thickBot="1" x14ac:dyDescent="0.25"/>
    <row r="72" spans="1:22" ht="18" customHeight="1" x14ac:dyDescent="0.25">
      <c r="A72" s="172" t="s">
        <v>71</v>
      </c>
      <c r="B72" s="173"/>
      <c r="C72" s="174"/>
      <c r="D72" s="162" t="s">
        <v>3</v>
      </c>
      <c r="E72" s="166"/>
      <c r="F72" s="166"/>
      <c r="G72" s="166"/>
      <c r="H72" s="163"/>
      <c r="I72" s="182" t="s">
        <v>211</v>
      </c>
      <c r="J72" s="183"/>
      <c r="K72" s="183"/>
      <c r="L72" s="183"/>
      <c r="M72" s="184"/>
      <c r="N72" s="185" t="s">
        <v>223</v>
      </c>
      <c r="O72" s="166"/>
      <c r="P72" s="166"/>
      <c r="Q72" s="166"/>
      <c r="R72" s="166"/>
      <c r="S72" s="166"/>
      <c r="T72" s="163"/>
      <c r="U72" s="162" t="s">
        <v>228</v>
      </c>
      <c r="V72" s="163"/>
    </row>
    <row r="73" spans="1:22" x14ac:dyDescent="0.2">
      <c r="A73" s="175"/>
      <c r="B73" s="176"/>
      <c r="C73" s="177"/>
      <c r="D73" s="164" t="s">
        <v>72</v>
      </c>
      <c r="E73" s="167"/>
      <c r="F73" s="168" t="s">
        <v>76</v>
      </c>
      <c r="G73" s="168"/>
      <c r="H73" s="89" t="s">
        <v>221</v>
      </c>
      <c r="I73" s="164" t="s">
        <v>72</v>
      </c>
      <c r="J73" s="167"/>
      <c r="K73" s="167" t="s">
        <v>76</v>
      </c>
      <c r="L73" s="167"/>
      <c r="M73" s="89" t="s">
        <v>222</v>
      </c>
      <c r="N73" s="186" t="s">
        <v>230</v>
      </c>
      <c r="O73" s="167"/>
      <c r="P73" s="167" t="s">
        <v>231</v>
      </c>
      <c r="Q73" s="167"/>
      <c r="R73" s="167" t="s">
        <v>232</v>
      </c>
      <c r="S73" s="167"/>
      <c r="T73" s="89" t="s">
        <v>225</v>
      </c>
      <c r="U73" s="86" t="s">
        <v>226</v>
      </c>
      <c r="V73" s="89" t="s">
        <v>227</v>
      </c>
    </row>
    <row r="74" spans="1:22" ht="15" thickBot="1" x14ac:dyDescent="0.25">
      <c r="A74" s="178"/>
      <c r="B74" s="179"/>
      <c r="C74" s="180"/>
      <c r="D74" s="14" t="s">
        <v>219</v>
      </c>
      <c r="E74" s="13" t="s">
        <v>220</v>
      </c>
      <c r="F74" s="13" t="s">
        <v>219</v>
      </c>
      <c r="G74" s="13" t="s">
        <v>220</v>
      </c>
      <c r="H74" s="74"/>
      <c r="I74" s="14" t="s">
        <v>219</v>
      </c>
      <c r="J74" s="13" t="s">
        <v>220</v>
      </c>
      <c r="K74" s="13" t="s">
        <v>219</v>
      </c>
      <c r="L74" s="13" t="s">
        <v>220</v>
      </c>
      <c r="M74" s="74"/>
      <c r="N74" s="100" t="s">
        <v>219</v>
      </c>
      <c r="O74" s="13" t="s">
        <v>220</v>
      </c>
      <c r="P74" s="13" t="s">
        <v>219</v>
      </c>
      <c r="Q74" s="13" t="s">
        <v>220</v>
      </c>
      <c r="R74" s="13" t="s">
        <v>219</v>
      </c>
      <c r="S74" s="13" t="s">
        <v>220</v>
      </c>
      <c r="T74" s="74"/>
      <c r="U74" s="77"/>
      <c r="V74" s="74"/>
    </row>
    <row r="75" spans="1:22" s="17" customFormat="1" x14ac:dyDescent="0.2">
      <c r="A75" s="34" t="s">
        <v>73</v>
      </c>
      <c r="B75" s="33" t="s">
        <v>7</v>
      </c>
      <c r="C75" s="43" t="s">
        <v>19</v>
      </c>
      <c r="D75" s="56" t="s">
        <v>264</v>
      </c>
      <c r="E75" s="32">
        <v>493</v>
      </c>
      <c r="F75" s="33"/>
      <c r="G75" s="33"/>
      <c r="H75" s="75">
        <f>MAX(E75,G75)</f>
        <v>493</v>
      </c>
      <c r="I75" s="31">
        <v>43.18</v>
      </c>
      <c r="J75" s="33">
        <v>541</v>
      </c>
      <c r="K75" s="32"/>
      <c r="L75" s="32"/>
      <c r="M75" s="75">
        <f>MAX(J75,L75)</f>
        <v>541</v>
      </c>
      <c r="N75" s="34">
        <v>26.04</v>
      </c>
      <c r="O75" s="33">
        <v>414</v>
      </c>
      <c r="P75" s="33"/>
      <c r="Q75" s="33"/>
      <c r="R75" s="33"/>
      <c r="S75" s="33"/>
      <c r="T75" s="43">
        <f>MAX(O75,Q75,S75)</f>
        <v>414</v>
      </c>
      <c r="U75" s="34">
        <f>SUM(H75,M75,T75)</f>
        <v>1448</v>
      </c>
      <c r="V75" s="43">
        <v>1</v>
      </c>
    </row>
    <row r="76" spans="1:22" s="17" customFormat="1" ht="15" thickBot="1" x14ac:dyDescent="0.25">
      <c r="A76" s="37" t="s">
        <v>69</v>
      </c>
      <c r="B76" s="38" t="s">
        <v>31</v>
      </c>
      <c r="C76" s="45" t="s">
        <v>32</v>
      </c>
      <c r="D76" s="57" t="s">
        <v>272</v>
      </c>
      <c r="E76" s="38">
        <v>225</v>
      </c>
      <c r="F76" s="30"/>
      <c r="G76" s="38"/>
      <c r="H76" s="41">
        <f>MAX(E76,G76)</f>
        <v>225</v>
      </c>
      <c r="I76" s="29">
        <v>22.48</v>
      </c>
      <c r="J76" s="38">
        <v>248</v>
      </c>
      <c r="K76" s="30"/>
      <c r="L76" s="30"/>
      <c r="M76" s="41">
        <f>MAX(J76,L76)</f>
        <v>248</v>
      </c>
      <c r="N76" s="37"/>
      <c r="O76" s="38"/>
      <c r="P76" s="38"/>
      <c r="Q76" s="38"/>
      <c r="R76" s="38">
        <v>24.3</v>
      </c>
      <c r="S76" s="38">
        <v>274</v>
      </c>
      <c r="T76" s="45">
        <f>MAX(O76,Q76,S76)</f>
        <v>274</v>
      </c>
      <c r="U76" s="37">
        <f>SUM(H76,M76,T76)</f>
        <v>747</v>
      </c>
      <c r="V76" s="45">
        <v>2</v>
      </c>
    </row>
    <row r="77" spans="1:22" s="17" customFormat="1" x14ac:dyDescent="0.2">
      <c r="A77" s="6" t="s">
        <v>23</v>
      </c>
      <c r="B77" s="6" t="s">
        <v>12</v>
      </c>
      <c r="C77" s="6" t="s">
        <v>19</v>
      </c>
      <c r="D77" s="4" t="s">
        <v>265</v>
      </c>
      <c r="E77" s="4">
        <v>366</v>
      </c>
      <c r="F77" s="6"/>
      <c r="G77" s="6"/>
      <c r="H77" s="6">
        <f>MAX(E77,G77)</f>
        <v>366</v>
      </c>
      <c r="I77" s="4">
        <v>29.94</v>
      </c>
      <c r="J77" s="6">
        <v>353</v>
      </c>
      <c r="K77" s="4">
        <v>9.5500000000000007</v>
      </c>
      <c r="L77" s="4">
        <v>495</v>
      </c>
      <c r="M77" s="1"/>
      <c r="N77" s="67"/>
      <c r="O77" s="67"/>
      <c r="P77" s="67"/>
      <c r="Q77" s="67"/>
      <c r="R77" s="67"/>
      <c r="S77" s="67"/>
      <c r="T77" s="67"/>
      <c r="U77" s="67"/>
      <c r="V77" s="67"/>
    </row>
    <row r="78" spans="1:22" x14ac:dyDescent="0.2">
      <c r="A78" s="6" t="s">
        <v>55</v>
      </c>
      <c r="B78" s="6" t="s">
        <v>56</v>
      </c>
      <c r="C78" s="6" t="s">
        <v>19</v>
      </c>
      <c r="D78" s="4" t="s">
        <v>20</v>
      </c>
      <c r="E78" s="4"/>
      <c r="F78" s="6"/>
      <c r="G78" s="6"/>
      <c r="H78" s="6"/>
      <c r="I78" s="4"/>
      <c r="J78" s="6"/>
      <c r="K78" s="4"/>
      <c r="L78" s="4"/>
      <c r="N78" s="67"/>
      <c r="O78" s="67"/>
      <c r="P78" s="67"/>
      <c r="Q78" s="67"/>
      <c r="R78" s="67"/>
      <c r="S78" s="67"/>
      <c r="T78" s="67"/>
      <c r="U78" s="67"/>
      <c r="V78" s="67"/>
    </row>
    <row r="79" spans="1:22" x14ac:dyDescent="0.2">
      <c r="A79" s="5" t="s">
        <v>62</v>
      </c>
      <c r="B79" s="5" t="s">
        <v>15</v>
      </c>
      <c r="C79" s="5" t="s">
        <v>19</v>
      </c>
      <c r="D79" s="12" t="s">
        <v>20</v>
      </c>
      <c r="E79" s="12"/>
      <c r="F79" s="12"/>
      <c r="G79" s="12"/>
      <c r="H79" s="5"/>
      <c r="I79" s="12"/>
      <c r="J79" s="5"/>
      <c r="K79" s="12"/>
      <c r="L79" s="12"/>
      <c r="N79" s="67"/>
      <c r="O79" s="67"/>
      <c r="P79" s="67"/>
      <c r="Q79" s="67"/>
      <c r="R79" s="67"/>
      <c r="S79" s="67"/>
      <c r="T79" s="67"/>
      <c r="U79" s="67"/>
      <c r="V79" s="67"/>
    </row>
    <row r="80" spans="1:22" x14ac:dyDescent="0.2">
      <c r="A80" s="5" t="s">
        <v>74</v>
      </c>
      <c r="B80" s="5" t="s">
        <v>15</v>
      </c>
      <c r="C80" s="5" t="s">
        <v>19</v>
      </c>
      <c r="D80" s="12" t="s">
        <v>20</v>
      </c>
      <c r="E80" s="12"/>
      <c r="F80" s="12"/>
      <c r="G80" s="12"/>
      <c r="H80" s="5"/>
      <c r="I80" s="12"/>
      <c r="J80" s="5"/>
      <c r="K80" s="12"/>
      <c r="L80" s="12"/>
    </row>
    <row r="81" spans="1:12" x14ac:dyDescent="0.2">
      <c r="A81" s="5" t="s">
        <v>75</v>
      </c>
      <c r="B81" s="5" t="s">
        <v>5</v>
      </c>
      <c r="C81" s="5" t="s">
        <v>19</v>
      </c>
      <c r="D81" s="12" t="s">
        <v>20</v>
      </c>
      <c r="E81" s="12"/>
      <c r="F81" s="12"/>
      <c r="G81" s="12"/>
      <c r="H81" s="5"/>
      <c r="I81" s="12"/>
      <c r="J81" s="5"/>
      <c r="K81" s="12"/>
      <c r="L81" s="12"/>
    </row>
    <row r="82" spans="1:12" x14ac:dyDescent="0.2">
      <c r="A82" s="5" t="s">
        <v>77</v>
      </c>
      <c r="B82" s="5" t="s">
        <v>7</v>
      </c>
      <c r="C82" s="5" t="s">
        <v>32</v>
      </c>
      <c r="D82" s="12" t="s">
        <v>20</v>
      </c>
      <c r="E82" s="12"/>
      <c r="F82" s="12" t="s">
        <v>20</v>
      </c>
      <c r="G82" s="5"/>
      <c r="H82" s="5"/>
      <c r="I82" s="12"/>
      <c r="J82" s="5"/>
      <c r="K82" s="12"/>
      <c r="L82" s="12"/>
    </row>
    <row r="83" spans="1:12" x14ac:dyDescent="0.2">
      <c r="A83" s="5" t="s">
        <v>79</v>
      </c>
      <c r="B83" s="5" t="s">
        <v>78</v>
      </c>
      <c r="C83" s="5" t="s">
        <v>32</v>
      </c>
      <c r="D83" s="12"/>
      <c r="E83" s="12"/>
      <c r="F83" s="12" t="s">
        <v>20</v>
      </c>
      <c r="G83" s="5"/>
      <c r="H83" s="5"/>
      <c r="I83" s="12"/>
      <c r="J83" s="5"/>
      <c r="K83" s="12"/>
      <c r="L83" s="12"/>
    </row>
    <row r="84" spans="1:12" x14ac:dyDescent="0.2">
      <c r="A84" s="5" t="s">
        <v>80</v>
      </c>
      <c r="B84" s="5" t="s">
        <v>35</v>
      </c>
      <c r="C84" s="5" t="s">
        <v>32</v>
      </c>
      <c r="D84" s="5" t="s">
        <v>20</v>
      </c>
      <c r="E84" s="12"/>
      <c r="F84" s="5"/>
      <c r="G84" s="5"/>
      <c r="H84" s="5"/>
      <c r="I84" s="12"/>
      <c r="J84" s="5"/>
      <c r="K84" s="12"/>
      <c r="L84" s="12"/>
    </row>
    <row r="85" spans="1:12" x14ac:dyDescent="0.2">
      <c r="A85" s="5" t="s">
        <v>81</v>
      </c>
      <c r="B85" s="5" t="s">
        <v>15</v>
      </c>
      <c r="C85" s="5" t="s">
        <v>32</v>
      </c>
      <c r="D85" s="5" t="s">
        <v>20</v>
      </c>
      <c r="E85" s="5"/>
      <c r="F85" s="5"/>
      <c r="G85" s="5"/>
      <c r="H85" s="5"/>
      <c r="I85" s="12"/>
      <c r="J85" s="5"/>
      <c r="K85" s="12"/>
      <c r="L85" s="12"/>
    </row>
    <row r="86" spans="1:12" x14ac:dyDescent="0.2">
      <c r="A86" s="5" t="s">
        <v>70</v>
      </c>
      <c r="B86" s="5" t="s">
        <v>15</v>
      </c>
      <c r="C86" s="5" t="s">
        <v>32</v>
      </c>
      <c r="D86" s="5" t="s">
        <v>20</v>
      </c>
      <c r="E86" s="5"/>
      <c r="F86" s="5"/>
      <c r="G86" s="5"/>
      <c r="H86" s="5"/>
      <c r="I86" s="12"/>
      <c r="J86" s="5"/>
      <c r="K86" s="12"/>
      <c r="L86" s="12"/>
    </row>
    <row r="87" spans="1:12" x14ac:dyDescent="0.2">
      <c r="A87" s="5" t="s">
        <v>82</v>
      </c>
      <c r="B87" s="5" t="s">
        <v>12</v>
      </c>
      <c r="C87" s="5" t="s">
        <v>32</v>
      </c>
      <c r="D87" s="5" t="s">
        <v>20</v>
      </c>
      <c r="E87" s="5"/>
      <c r="F87" s="5" t="s">
        <v>66</v>
      </c>
      <c r="G87" s="5"/>
      <c r="H87" s="5"/>
      <c r="I87" s="12"/>
      <c r="J87" s="5"/>
      <c r="K87" s="12"/>
      <c r="L87" s="12"/>
    </row>
    <row r="88" spans="1:12" x14ac:dyDescent="0.2">
      <c r="A88" s="5" t="s">
        <v>34</v>
      </c>
      <c r="B88" s="5" t="s">
        <v>35</v>
      </c>
      <c r="C88" s="5" t="s">
        <v>32</v>
      </c>
      <c r="D88" s="5" t="s">
        <v>20</v>
      </c>
      <c r="E88" s="5"/>
      <c r="F88" s="12"/>
      <c r="G88" s="5"/>
      <c r="H88" s="5"/>
      <c r="I88" s="12"/>
      <c r="J88" s="5"/>
      <c r="K88" s="12"/>
      <c r="L88" s="12"/>
    </row>
    <row r="89" spans="1:12" x14ac:dyDescent="0.2">
      <c r="A89" s="5" t="s">
        <v>83</v>
      </c>
      <c r="B89" s="5" t="s">
        <v>15</v>
      </c>
      <c r="C89" s="5" t="s">
        <v>32</v>
      </c>
      <c r="D89" s="5" t="s">
        <v>20</v>
      </c>
      <c r="E89" s="5"/>
      <c r="F89" s="12"/>
      <c r="G89" s="5"/>
      <c r="H89" s="5"/>
      <c r="I89" s="12"/>
      <c r="J89" s="5"/>
      <c r="K89" s="12"/>
      <c r="L89" s="12"/>
    </row>
    <row r="90" spans="1:12" x14ac:dyDescent="0.2">
      <c r="A90" s="5" t="s">
        <v>84</v>
      </c>
      <c r="B90" s="5" t="s">
        <v>46</v>
      </c>
      <c r="C90" s="5" t="s">
        <v>32</v>
      </c>
      <c r="D90" s="5" t="s">
        <v>20</v>
      </c>
      <c r="E90" s="5"/>
      <c r="F90" s="12"/>
      <c r="G90" s="5"/>
      <c r="H90" s="5"/>
      <c r="I90" s="12"/>
      <c r="J90" s="5"/>
      <c r="K90" s="12"/>
      <c r="L90" s="12"/>
    </row>
    <row r="91" spans="1:12" x14ac:dyDescent="0.2">
      <c r="A91" s="5" t="s">
        <v>85</v>
      </c>
      <c r="B91" s="5" t="s">
        <v>46</v>
      </c>
      <c r="C91" s="5" t="s">
        <v>32</v>
      </c>
      <c r="D91" s="5" t="s">
        <v>20</v>
      </c>
      <c r="E91" s="5"/>
      <c r="F91" s="12"/>
      <c r="G91" s="5"/>
      <c r="H91" s="5"/>
      <c r="I91" s="12"/>
      <c r="J91" s="5"/>
      <c r="K91" s="12"/>
      <c r="L91" s="12"/>
    </row>
    <row r="92" spans="1:12" x14ac:dyDescent="0.2">
      <c r="A92" s="5" t="s">
        <v>86</v>
      </c>
      <c r="B92" s="5" t="s">
        <v>46</v>
      </c>
      <c r="C92" s="5" t="s">
        <v>32</v>
      </c>
      <c r="D92" s="5" t="s">
        <v>20</v>
      </c>
      <c r="E92" s="5"/>
      <c r="F92" s="12"/>
      <c r="G92" s="5"/>
      <c r="H92" s="5"/>
      <c r="I92" s="12"/>
      <c r="J92" s="5"/>
      <c r="K92" s="12"/>
      <c r="L92" s="12"/>
    </row>
    <row r="93" spans="1:12" x14ac:dyDescent="0.2">
      <c r="F93" s="2"/>
    </row>
  </sheetData>
  <sortState ref="A8:Z9">
    <sortCondition descending="1" ref="Y8:Y9"/>
  </sortState>
  <mergeCells count="45">
    <mergeCell ref="U72:V72"/>
    <mergeCell ref="N73:O73"/>
    <mergeCell ref="P73:Q73"/>
    <mergeCell ref="R73:S73"/>
    <mergeCell ref="K49:L49"/>
    <mergeCell ref="N48:R48"/>
    <mergeCell ref="N49:O49"/>
    <mergeCell ref="P49:Q49"/>
    <mergeCell ref="A72:C74"/>
    <mergeCell ref="S48:T48"/>
    <mergeCell ref="D72:H72"/>
    <mergeCell ref="I72:M72"/>
    <mergeCell ref="N72:T72"/>
    <mergeCell ref="D73:E73"/>
    <mergeCell ref="F73:G73"/>
    <mergeCell ref="I73:J73"/>
    <mergeCell ref="K73:L73"/>
    <mergeCell ref="A33:C35"/>
    <mergeCell ref="H34:I34"/>
    <mergeCell ref="H33:I33"/>
    <mergeCell ref="J33:K33"/>
    <mergeCell ref="D48:H48"/>
    <mergeCell ref="A48:C50"/>
    <mergeCell ref="I48:M48"/>
    <mergeCell ref="D33:E33"/>
    <mergeCell ref="D49:E49"/>
    <mergeCell ref="F49:G49"/>
    <mergeCell ref="I49:J49"/>
    <mergeCell ref="A5:C7"/>
    <mergeCell ref="R5:X5"/>
    <mergeCell ref="R6:S6"/>
    <mergeCell ref="T6:U6"/>
    <mergeCell ref="V6:W6"/>
    <mergeCell ref="K5:Q5"/>
    <mergeCell ref="O6:P6"/>
    <mergeCell ref="Y5:Z5"/>
    <mergeCell ref="F34:G34"/>
    <mergeCell ref="D5:J5"/>
    <mergeCell ref="K6:L6"/>
    <mergeCell ref="M6:N6"/>
    <mergeCell ref="D6:E6"/>
    <mergeCell ref="F6:G6"/>
    <mergeCell ref="H6:I6"/>
    <mergeCell ref="F33:G33"/>
    <mergeCell ref="D34:E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zoomScale="80" zoomScaleNormal="80" workbookViewId="0">
      <pane xSplit="3" topLeftCell="D1" activePane="topRight" state="frozen"/>
      <selection pane="topRight"/>
    </sheetView>
  </sheetViews>
  <sheetFormatPr defaultRowHeight="14.25" x14ac:dyDescent="0.2"/>
  <cols>
    <col min="1" max="1" width="23.85546875" style="1" customWidth="1"/>
    <col min="2" max="5" width="9.140625" style="1"/>
    <col min="6" max="6" width="11.85546875" style="1" customWidth="1"/>
    <col min="7" max="12" width="9.140625" style="1"/>
    <col min="13" max="13" width="9.42578125" style="1" bestFit="1" customWidth="1"/>
    <col min="14" max="16384" width="9.140625" style="1"/>
  </cols>
  <sheetData>
    <row r="1" spans="1:26" s="59" customFormat="1" ht="23.25" x14ac:dyDescent="0.3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3" spans="1:26" ht="18" x14ac:dyDescent="0.2">
      <c r="A3" s="60" t="s">
        <v>87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26" ht="15" thickBot="1" x14ac:dyDescent="0.25"/>
    <row r="5" spans="1:26" ht="18" customHeight="1" x14ac:dyDescent="0.25">
      <c r="A5" s="187" t="s">
        <v>2</v>
      </c>
      <c r="B5" s="188"/>
      <c r="C5" s="189"/>
      <c r="D5" s="205" t="s">
        <v>3</v>
      </c>
      <c r="E5" s="206"/>
      <c r="F5" s="206"/>
      <c r="G5" s="206"/>
      <c r="H5" s="206"/>
      <c r="I5" s="206"/>
      <c r="J5" s="207"/>
      <c r="K5" s="169" t="s">
        <v>211</v>
      </c>
      <c r="L5" s="170"/>
      <c r="M5" s="170"/>
      <c r="N5" s="170"/>
      <c r="O5" s="170"/>
      <c r="P5" s="170"/>
      <c r="Q5" s="181"/>
      <c r="R5" s="162" t="s">
        <v>223</v>
      </c>
      <c r="S5" s="166"/>
      <c r="T5" s="166"/>
      <c r="U5" s="166"/>
      <c r="V5" s="166"/>
      <c r="W5" s="166"/>
      <c r="X5" s="163"/>
      <c r="Y5" s="162" t="s">
        <v>228</v>
      </c>
      <c r="Z5" s="163"/>
    </row>
    <row r="6" spans="1:26" x14ac:dyDescent="0.2">
      <c r="A6" s="190"/>
      <c r="B6" s="191"/>
      <c r="C6" s="192"/>
      <c r="D6" s="164" t="s">
        <v>4</v>
      </c>
      <c r="E6" s="167"/>
      <c r="F6" s="168" t="s">
        <v>21</v>
      </c>
      <c r="G6" s="168"/>
      <c r="H6" s="168" t="s">
        <v>25</v>
      </c>
      <c r="I6" s="168"/>
      <c r="J6" s="90" t="s">
        <v>221</v>
      </c>
      <c r="K6" s="164" t="s">
        <v>214</v>
      </c>
      <c r="L6" s="167"/>
      <c r="M6" s="167" t="s">
        <v>4</v>
      </c>
      <c r="N6" s="167"/>
      <c r="O6" s="168" t="s">
        <v>217</v>
      </c>
      <c r="P6" s="168"/>
      <c r="Q6" s="89" t="s">
        <v>222</v>
      </c>
      <c r="R6" s="164" t="s">
        <v>4</v>
      </c>
      <c r="S6" s="167"/>
      <c r="T6" s="167" t="s">
        <v>217</v>
      </c>
      <c r="U6" s="167"/>
      <c r="V6" s="167" t="s">
        <v>224</v>
      </c>
      <c r="W6" s="167"/>
      <c r="X6" s="89" t="s">
        <v>225</v>
      </c>
      <c r="Y6" s="86" t="s">
        <v>226</v>
      </c>
      <c r="Z6" s="89" t="s">
        <v>227</v>
      </c>
    </row>
    <row r="7" spans="1:26" ht="15" thickBot="1" x14ac:dyDescent="0.25">
      <c r="A7" s="193"/>
      <c r="B7" s="194"/>
      <c r="C7" s="195"/>
      <c r="D7" s="14" t="s">
        <v>219</v>
      </c>
      <c r="E7" s="13" t="s">
        <v>220</v>
      </c>
      <c r="F7" s="13" t="s">
        <v>219</v>
      </c>
      <c r="G7" s="13" t="s">
        <v>220</v>
      </c>
      <c r="H7" s="13" t="s">
        <v>219</v>
      </c>
      <c r="I7" s="68" t="s">
        <v>220</v>
      </c>
      <c r="J7" s="79"/>
      <c r="K7" s="14" t="s">
        <v>219</v>
      </c>
      <c r="L7" s="13" t="s">
        <v>220</v>
      </c>
      <c r="M7" s="13" t="s">
        <v>219</v>
      </c>
      <c r="N7" s="13" t="s">
        <v>220</v>
      </c>
      <c r="O7" s="13" t="s">
        <v>219</v>
      </c>
      <c r="P7" s="13" t="s">
        <v>220</v>
      </c>
      <c r="Q7" s="74"/>
      <c r="R7" s="93" t="s">
        <v>219</v>
      </c>
      <c r="S7" s="91" t="s">
        <v>220</v>
      </c>
      <c r="T7" s="91" t="s">
        <v>219</v>
      </c>
      <c r="U7" s="91" t="s">
        <v>220</v>
      </c>
      <c r="V7" s="91" t="s">
        <v>219</v>
      </c>
      <c r="W7" s="91" t="s">
        <v>220</v>
      </c>
      <c r="X7" s="74"/>
      <c r="Y7" s="78"/>
      <c r="Z7" s="101"/>
    </row>
    <row r="8" spans="1:26" s="17" customFormat="1" x14ac:dyDescent="0.2">
      <c r="A8" s="35" t="s">
        <v>95</v>
      </c>
      <c r="B8" s="36" t="s">
        <v>7</v>
      </c>
      <c r="C8" s="40" t="s">
        <v>19</v>
      </c>
      <c r="D8" s="35">
        <v>13.23</v>
      </c>
      <c r="E8" s="36">
        <v>834</v>
      </c>
      <c r="F8" s="36"/>
      <c r="G8" s="36"/>
      <c r="H8" s="36">
        <v>27.36</v>
      </c>
      <c r="I8" s="36">
        <v>833</v>
      </c>
      <c r="J8" s="40">
        <f t="shared" ref="J8:J16" si="0">MAX(E8,G8,I8)</f>
        <v>834</v>
      </c>
      <c r="K8" s="27">
        <v>49.92</v>
      </c>
      <c r="L8" s="28">
        <v>873</v>
      </c>
      <c r="M8" s="28"/>
      <c r="N8" s="28"/>
      <c r="O8" s="28"/>
      <c r="P8" s="28"/>
      <c r="Q8" s="40">
        <f t="shared" ref="Q8:Q13" si="1">MAX(L8,N8,P8)</f>
        <v>873</v>
      </c>
      <c r="R8" s="35"/>
      <c r="S8" s="36"/>
      <c r="T8" s="36"/>
      <c r="U8" s="36"/>
      <c r="V8" s="36">
        <v>49.27</v>
      </c>
      <c r="W8" s="36">
        <v>895</v>
      </c>
      <c r="X8" s="40">
        <f t="shared" ref="X8:X13" si="2">MAX(S8,U8,W8)</f>
        <v>895</v>
      </c>
      <c r="Y8" s="35">
        <f t="shared" ref="Y8:Y13" si="3">SUM(J8,Q8,X8)</f>
        <v>2602</v>
      </c>
      <c r="Z8" s="44">
        <v>1</v>
      </c>
    </row>
    <row r="9" spans="1:26" s="17" customFormat="1" x14ac:dyDescent="0.2">
      <c r="A9" s="35" t="s">
        <v>94</v>
      </c>
      <c r="B9" s="36" t="s">
        <v>7</v>
      </c>
      <c r="C9" s="40" t="s">
        <v>19</v>
      </c>
      <c r="D9" s="35">
        <v>13.23</v>
      </c>
      <c r="E9" s="36">
        <v>834</v>
      </c>
      <c r="F9" s="36"/>
      <c r="G9" s="36"/>
      <c r="H9" s="36"/>
      <c r="I9" s="36"/>
      <c r="J9" s="40">
        <f t="shared" si="0"/>
        <v>834</v>
      </c>
      <c r="K9" s="27"/>
      <c r="L9" s="28"/>
      <c r="M9" s="28">
        <v>13.68</v>
      </c>
      <c r="N9" s="28">
        <v>769</v>
      </c>
      <c r="O9" s="28"/>
      <c r="P9" s="28"/>
      <c r="Q9" s="40">
        <f t="shared" si="1"/>
        <v>769</v>
      </c>
      <c r="R9" s="35">
        <v>13.21</v>
      </c>
      <c r="S9" s="36">
        <v>837</v>
      </c>
      <c r="T9" s="36"/>
      <c r="U9" s="36"/>
      <c r="V9" s="39"/>
      <c r="W9" s="39"/>
      <c r="X9" s="40">
        <f t="shared" si="2"/>
        <v>837</v>
      </c>
      <c r="Y9" s="35">
        <f t="shared" si="3"/>
        <v>2440</v>
      </c>
      <c r="Z9" s="44">
        <v>2</v>
      </c>
    </row>
    <row r="10" spans="1:26" s="17" customFormat="1" x14ac:dyDescent="0.2">
      <c r="A10" s="35" t="s">
        <v>106</v>
      </c>
      <c r="B10" s="36" t="s">
        <v>35</v>
      </c>
      <c r="C10" s="40" t="s">
        <v>32</v>
      </c>
      <c r="D10" s="35">
        <v>13.34</v>
      </c>
      <c r="E10" s="36">
        <v>818</v>
      </c>
      <c r="F10" s="36"/>
      <c r="G10" s="36"/>
      <c r="H10" s="36"/>
      <c r="I10" s="36"/>
      <c r="J10" s="40">
        <f t="shared" si="0"/>
        <v>818</v>
      </c>
      <c r="K10" s="27"/>
      <c r="L10" s="28"/>
      <c r="M10" s="28">
        <v>13.64</v>
      </c>
      <c r="N10" s="28">
        <v>775</v>
      </c>
      <c r="O10" s="28"/>
      <c r="P10" s="28"/>
      <c r="Q10" s="40">
        <f t="shared" si="1"/>
        <v>775</v>
      </c>
      <c r="R10" s="35">
        <v>13.3</v>
      </c>
      <c r="S10" s="36">
        <v>824</v>
      </c>
      <c r="T10" s="36"/>
      <c r="U10" s="36"/>
      <c r="V10" s="36"/>
      <c r="W10" s="36"/>
      <c r="X10" s="40">
        <f t="shared" si="2"/>
        <v>824</v>
      </c>
      <c r="Y10" s="35">
        <f t="shared" si="3"/>
        <v>2417</v>
      </c>
      <c r="Z10" s="44">
        <v>3</v>
      </c>
    </row>
    <row r="11" spans="1:26" s="17" customFormat="1" x14ac:dyDescent="0.2">
      <c r="A11" s="35" t="s">
        <v>107</v>
      </c>
      <c r="B11" s="36" t="s">
        <v>35</v>
      </c>
      <c r="C11" s="40" t="s">
        <v>32</v>
      </c>
      <c r="D11" s="35">
        <v>13.77</v>
      </c>
      <c r="E11" s="36">
        <v>756</v>
      </c>
      <c r="F11" s="36"/>
      <c r="G11" s="36"/>
      <c r="H11" s="36"/>
      <c r="I11" s="36"/>
      <c r="J11" s="40">
        <f t="shared" si="0"/>
        <v>756</v>
      </c>
      <c r="K11" s="27"/>
      <c r="L11" s="28"/>
      <c r="M11" s="28">
        <v>14.2</v>
      </c>
      <c r="N11" s="28">
        <v>697</v>
      </c>
      <c r="O11" s="28"/>
      <c r="P11" s="28"/>
      <c r="Q11" s="40">
        <f t="shared" si="1"/>
        <v>697</v>
      </c>
      <c r="R11" s="35">
        <v>13.44</v>
      </c>
      <c r="S11" s="36">
        <v>803</v>
      </c>
      <c r="T11" s="36"/>
      <c r="U11" s="36"/>
      <c r="V11" s="36"/>
      <c r="W11" s="36"/>
      <c r="X11" s="40">
        <f t="shared" si="2"/>
        <v>803</v>
      </c>
      <c r="Y11" s="35">
        <f t="shared" si="3"/>
        <v>2256</v>
      </c>
      <c r="Z11" s="44">
        <v>4</v>
      </c>
    </row>
    <row r="12" spans="1:26" s="17" customFormat="1" x14ac:dyDescent="0.2">
      <c r="A12" s="35" t="s">
        <v>108</v>
      </c>
      <c r="B12" s="36" t="s">
        <v>7</v>
      </c>
      <c r="C12" s="40" t="s">
        <v>32</v>
      </c>
      <c r="D12" s="35">
        <v>13.8</v>
      </c>
      <c r="E12" s="36">
        <v>752</v>
      </c>
      <c r="F12" s="36"/>
      <c r="G12" s="36"/>
      <c r="H12" s="36">
        <v>28.38</v>
      </c>
      <c r="I12" s="36">
        <v>768</v>
      </c>
      <c r="J12" s="40">
        <f t="shared" si="0"/>
        <v>768</v>
      </c>
      <c r="K12" s="27"/>
      <c r="L12" s="28"/>
      <c r="M12" s="28">
        <v>14.27</v>
      </c>
      <c r="N12" s="28">
        <v>687</v>
      </c>
      <c r="O12" s="28"/>
      <c r="P12" s="28"/>
      <c r="Q12" s="40">
        <f t="shared" si="1"/>
        <v>687</v>
      </c>
      <c r="R12" s="35">
        <v>13.78</v>
      </c>
      <c r="S12" s="36">
        <v>755</v>
      </c>
      <c r="T12" s="36">
        <v>45.81</v>
      </c>
      <c r="U12" s="36">
        <v>752</v>
      </c>
      <c r="V12" s="36"/>
      <c r="W12" s="36"/>
      <c r="X12" s="40">
        <f t="shared" si="2"/>
        <v>755</v>
      </c>
      <c r="Y12" s="35">
        <f t="shared" si="3"/>
        <v>2210</v>
      </c>
      <c r="Z12" s="44">
        <v>5</v>
      </c>
    </row>
    <row r="13" spans="1:26" s="17" customFormat="1" ht="15" thickBot="1" x14ac:dyDescent="0.25">
      <c r="A13" s="37" t="s">
        <v>109</v>
      </c>
      <c r="B13" s="38" t="s">
        <v>35</v>
      </c>
      <c r="C13" s="41" t="s">
        <v>32</v>
      </c>
      <c r="D13" s="37">
        <v>14.15</v>
      </c>
      <c r="E13" s="38">
        <v>703</v>
      </c>
      <c r="F13" s="38"/>
      <c r="G13" s="38"/>
      <c r="H13" s="38"/>
      <c r="I13" s="38"/>
      <c r="J13" s="41">
        <f t="shared" si="0"/>
        <v>703</v>
      </c>
      <c r="K13" s="29"/>
      <c r="L13" s="30"/>
      <c r="M13" s="30">
        <v>14.22</v>
      </c>
      <c r="N13" s="30">
        <v>694</v>
      </c>
      <c r="O13" s="30"/>
      <c r="P13" s="30"/>
      <c r="Q13" s="41">
        <f t="shared" si="1"/>
        <v>694</v>
      </c>
      <c r="R13" s="37">
        <v>13.93</v>
      </c>
      <c r="S13" s="38">
        <v>734</v>
      </c>
      <c r="T13" s="38"/>
      <c r="U13" s="38"/>
      <c r="V13" s="38"/>
      <c r="W13" s="38"/>
      <c r="X13" s="41">
        <f t="shared" si="2"/>
        <v>734</v>
      </c>
      <c r="Y13" s="37">
        <f t="shared" si="3"/>
        <v>2131</v>
      </c>
      <c r="Z13" s="45">
        <v>6</v>
      </c>
    </row>
    <row r="14" spans="1:26" x14ac:dyDescent="0.2">
      <c r="A14" s="6" t="s">
        <v>91</v>
      </c>
      <c r="B14" s="6" t="s">
        <v>9</v>
      </c>
      <c r="C14" s="6" t="s">
        <v>19</v>
      </c>
      <c r="D14" s="6">
        <v>13.9</v>
      </c>
      <c r="E14" s="6">
        <v>738</v>
      </c>
      <c r="F14" s="6"/>
      <c r="G14" s="6"/>
      <c r="H14" s="6">
        <v>29.06</v>
      </c>
      <c r="I14" s="6">
        <v>727</v>
      </c>
      <c r="J14" s="6">
        <f t="shared" si="0"/>
        <v>738</v>
      </c>
      <c r="K14" s="6"/>
      <c r="L14" s="6"/>
      <c r="M14" s="6">
        <v>14.32</v>
      </c>
      <c r="N14" s="6">
        <v>680</v>
      </c>
      <c r="O14" s="6">
        <v>48</v>
      </c>
      <c r="P14" s="6">
        <v>672</v>
      </c>
    </row>
    <row r="15" spans="1:26" x14ac:dyDescent="0.2">
      <c r="A15" s="6" t="s">
        <v>92</v>
      </c>
      <c r="B15" s="6" t="s">
        <v>31</v>
      </c>
      <c r="C15" s="6" t="s">
        <v>19</v>
      </c>
      <c r="D15" s="6">
        <v>14.17</v>
      </c>
      <c r="E15" s="6">
        <v>701</v>
      </c>
      <c r="F15" s="6">
        <v>68.88</v>
      </c>
      <c r="G15" s="6">
        <v>641</v>
      </c>
      <c r="H15" s="6"/>
      <c r="I15" s="6"/>
      <c r="J15" s="6">
        <f t="shared" si="0"/>
        <v>701</v>
      </c>
      <c r="K15" s="6"/>
      <c r="L15" s="6"/>
      <c r="M15" s="6">
        <v>14.36</v>
      </c>
      <c r="N15" s="6">
        <v>675</v>
      </c>
      <c r="O15" s="6">
        <v>46.38</v>
      </c>
      <c r="P15" s="6">
        <v>730</v>
      </c>
    </row>
    <row r="16" spans="1:26" x14ac:dyDescent="0.2">
      <c r="A16" s="6" t="s">
        <v>93</v>
      </c>
      <c r="B16" s="6" t="s">
        <v>7</v>
      </c>
      <c r="C16" s="6" t="s">
        <v>19</v>
      </c>
      <c r="D16" s="6">
        <v>13.03</v>
      </c>
      <c r="E16" s="6">
        <v>864</v>
      </c>
      <c r="F16" s="6"/>
      <c r="G16" s="6"/>
      <c r="H16" s="6"/>
      <c r="I16" s="6"/>
      <c r="J16" s="6">
        <f t="shared" si="0"/>
        <v>864</v>
      </c>
      <c r="K16" s="6">
        <v>50.06</v>
      </c>
      <c r="L16" s="6">
        <v>869</v>
      </c>
      <c r="M16" s="6"/>
      <c r="N16" s="6"/>
      <c r="O16" s="6"/>
      <c r="P16" s="6"/>
    </row>
    <row r="17" spans="1:16" x14ac:dyDescent="0.2">
      <c r="A17" s="6" t="s">
        <v>89</v>
      </c>
      <c r="B17" s="6" t="s">
        <v>56</v>
      </c>
      <c r="C17" s="6" t="s">
        <v>19</v>
      </c>
      <c r="D17" s="6" t="s">
        <v>20</v>
      </c>
      <c r="E17" s="6"/>
      <c r="F17" s="6"/>
      <c r="G17" s="6"/>
      <c r="H17" s="6" t="s">
        <v>20</v>
      </c>
      <c r="I17" s="6"/>
      <c r="J17" s="6"/>
      <c r="K17" s="6"/>
      <c r="L17" s="6"/>
      <c r="M17" s="6"/>
      <c r="N17" s="6"/>
      <c r="O17" s="6"/>
      <c r="P17" s="6"/>
    </row>
    <row r="18" spans="1:16" x14ac:dyDescent="0.2">
      <c r="A18" s="5" t="s">
        <v>90</v>
      </c>
      <c r="B18" s="5" t="s">
        <v>9</v>
      </c>
      <c r="C18" s="5" t="s">
        <v>19</v>
      </c>
      <c r="D18" s="5" t="s">
        <v>20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">
      <c r="A19" s="5" t="s">
        <v>96</v>
      </c>
      <c r="B19" s="5" t="s">
        <v>7</v>
      </c>
      <c r="C19" s="5" t="s">
        <v>19</v>
      </c>
      <c r="D19" s="5" t="s">
        <v>20</v>
      </c>
      <c r="E19" s="5"/>
      <c r="F19" s="5"/>
      <c r="G19" s="5"/>
      <c r="H19" s="5" t="s">
        <v>20</v>
      </c>
      <c r="I19" s="5"/>
      <c r="J19" s="5"/>
      <c r="K19" s="5"/>
      <c r="L19" s="5"/>
      <c r="M19" s="5"/>
      <c r="N19" s="5"/>
      <c r="O19" s="5"/>
      <c r="P19" s="5"/>
    </row>
    <row r="20" spans="1:16" x14ac:dyDescent="0.2">
      <c r="A20" s="5" t="s">
        <v>97</v>
      </c>
      <c r="B20" s="5" t="s">
        <v>9</v>
      </c>
      <c r="C20" s="5" t="s">
        <v>19</v>
      </c>
      <c r="D20" s="5" t="s">
        <v>20</v>
      </c>
      <c r="E20" s="5"/>
      <c r="F20" s="5"/>
      <c r="G20" s="5"/>
      <c r="H20" s="5" t="s">
        <v>20</v>
      </c>
      <c r="I20" s="5"/>
      <c r="J20" s="5"/>
      <c r="K20" s="5"/>
      <c r="L20" s="5"/>
      <c r="M20" s="5"/>
      <c r="N20" s="5"/>
      <c r="O20" s="5"/>
      <c r="P20" s="5"/>
    </row>
    <row r="21" spans="1:16" x14ac:dyDescent="0.2">
      <c r="A21" s="5" t="s">
        <v>100</v>
      </c>
      <c r="B21" s="5" t="s">
        <v>99</v>
      </c>
      <c r="C21" s="5" t="s">
        <v>19</v>
      </c>
      <c r="D21" s="5"/>
      <c r="E21" s="5"/>
      <c r="F21" s="5" t="s">
        <v>20</v>
      </c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">
      <c r="A22" s="5" t="s">
        <v>98</v>
      </c>
      <c r="B22" s="5" t="s">
        <v>12</v>
      </c>
      <c r="C22" s="5" t="s">
        <v>19</v>
      </c>
      <c r="D22" s="5"/>
      <c r="E22" s="5"/>
      <c r="F22" s="5" t="s">
        <v>20</v>
      </c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">
      <c r="A23" s="5" t="s">
        <v>101</v>
      </c>
      <c r="B23" s="5" t="s">
        <v>7</v>
      </c>
      <c r="C23" s="5" t="s">
        <v>19</v>
      </c>
      <c r="D23" s="5"/>
      <c r="E23" s="5"/>
      <c r="F23" s="5" t="s">
        <v>20</v>
      </c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">
      <c r="A24" s="5" t="s">
        <v>102</v>
      </c>
      <c r="B24" s="5" t="s">
        <v>7</v>
      </c>
      <c r="C24" s="5" t="s">
        <v>19</v>
      </c>
      <c r="D24" s="5"/>
      <c r="E24" s="5"/>
      <c r="F24" s="5" t="s">
        <v>20</v>
      </c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">
      <c r="A25" s="5" t="s">
        <v>103</v>
      </c>
      <c r="B25" s="5" t="s">
        <v>56</v>
      </c>
      <c r="C25" s="5" t="s">
        <v>19</v>
      </c>
      <c r="D25" s="5"/>
      <c r="E25" s="5"/>
      <c r="F25" s="5" t="s">
        <v>20</v>
      </c>
      <c r="G25" s="5"/>
      <c r="H25" s="5" t="s">
        <v>20</v>
      </c>
      <c r="I25" s="5"/>
      <c r="J25" s="5"/>
      <c r="K25" s="5"/>
      <c r="L25" s="5"/>
      <c r="M25" s="5"/>
      <c r="N25" s="5"/>
      <c r="O25" s="5"/>
      <c r="P25" s="5"/>
    </row>
    <row r="26" spans="1:16" x14ac:dyDescent="0.2">
      <c r="A26" s="5" t="s">
        <v>104</v>
      </c>
      <c r="B26" s="5" t="s">
        <v>7</v>
      </c>
      <c r="C26" s="5" t="s">
        <v>19</v>
      </c>
      <c r="D26" s="5"/>
      <c r="E26" s="5"/>
      <c r="F26" s="5" t="s">
        <v>20</v>
      </c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">
      <c r="A27" s="5" t="s">
        <v>105</v>
      </c>
      <c r="B27" s="5" t="s">
        <v>5</v>
      </c>
      <c r="C27" s="5" t="s">
        <v>19</v>
      </c>
      <c r="D27" s="5"/>
      <c r="E27" s="5"/>
      <c r="F27" s="5"/>
      <c r="G27" s="5"/>
      <c r="H27" s="5" t="s">
        <v>20</v>
      </c>
      <c r="I27" s="5"/>
      <c r="J27" s="5"/>
      <c r="K27" s="5"/>
      <c r="L27" s="5"/>
      <c r="M27" s="5"/>
      <c r="N27" s="5"/>
      <c r="O27" s="5"/>
      <c r="P27" s="5"/>
    </row>
    <row r="28" spans="1:16" x14ac:dyDescent="0.2">
      <c r="A28" s="5" t="s">
        <v>110</v>
      </c>
      <c r="B28" s="5" t="s">
        <v>35</v>
      </c>
      <c r="C28" s="5" t="s">
        <v>32</v>
      </c>
      <c r="D28" s="5" t="s">
        <v>20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">
      <c r="A29" s="5" t="s">
        <v>111</v>
      </c>
      <c r="B29" s="5" t="s">
        <v>46</v>
      </c>
      <c r="C29" s="5" t="s">
        <v>32</v>
      </c>
      <c r="D29" s="5" t="s">
        <v>20</v>
      </c>
      <c r="E29" s="5"/>
      <c r="F29" s="5" t="s">
        <v>20</v>
      </c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">
      <c r="A30" s="5" t="s">
        <v>112</v>
      </c>
      <c r="B30" s="5" t="s">
        <v>17</v>
      </c>
      <c r="C30" s="5" t="s">
        <v>32</v>
      </c>
      <c r="D30" s="5"/>
      <c r="E30" s="5"/>
      <c r="F30" s="5" t="s">
        <v>20</v>
      </c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">
      <c r="A31" s="5" t="s">
        <v>113</v>
      </c>
      <c r="B31" s="5" t="s">
        <v>12</v>
      </c>
      <c r="C31" s="5" t="s">
        <v>32</v>
      </c>
      <c r="D31" s="5"/>
      <c r="E31" s="5"/>
      <c r="F31" s="5" t="s">
        <v>20</v>
      </c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">
      <c r="A32" s="5" t="s">
        <v>114</v>
      </c>
      <c r="B32" s="5" t="s">
        <v>12</v>
      </c>
      <c r="C32" s="5" t="s">
        <v>32</v>
      </c>
      <c r="D32" s="5"/>
      <c r="E32" s="5"/>
      <c r="F32" s="5" t="s">
        <v>20</v>
      </c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">
      <c r="A33" s="5" t="s">
        <v>115</v>
      </c>
      <c r="B33" s="5" t="s">
        <v>5</v>
      </c>
      <c r="C33" s="5" t="s">
        <v>32</v>
      </c>
      <c r="D33" s="5"/>
      <c r="E33" s="5"/>
      <c r="F33" s="5" t="s">
        <v>20</v>
      </c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5" thickBot="1" x14ac:dyDescent="0.25"/>
    <row r="35" spans="1:16" ht="15.75" thickBot="1" x14ac:dyDescent="0.25">
      <c r="A35" s="187" t="s">
        <v>44</v>
      </c>
      <c r="B35" s="188"/>
      <c r="C35" s="189"/>
      <c r="D35" s="162" t="s">
        <v>3</v>
      </c>
      <c r="E35" s="163"/>
      <c r="F35" s="218" t="s">
        <v>211</v>
      </c>
      <c r="G35" s="219"/>
      <c r="H35" s="162" t="s">
        <v>223</v>
      </c>
      <c r="I35" s="163"/>
      <c r="J35" s="162" t="s">
        <v>228</v>
      </c>
      <c r="K35" s="163"/>
    </row>
    <row r="36" spans="1:16" x14ac:dyDescent="0.2">
      <c r="A36" s="190"/>
      <c r="B36" s="191"/>
      <c r="C36" s="192"/>
      <c r="D36" s="164" t="s">
        <v>45</v>
      </c>
      <c r="E36" s="165"/>
      <c r="F36" s="221" t="s">
        <v>216</v>
      </c>
      <c r="G36" s="222"/>
      <c r="H36" s="164" t="s">
        <v>216</v>
      </c>
      <c r="I36" s="171"/>
      <c r="J36" s="21" t="s">
        <v>226</v>
      </c>
      <c r="K36" s="23" t="s">
        <v>227</v>
      </c>
    </row>
    <row r="37" spans="1:16" ht="15" thickBot="1" x14ac:dyDescent="0.25">
      <c r="A37" s="193"/>
      <c r="B37" s="194"/>
      <c r="C37" s="195"/>
      <c r="D37" s="14" t="s">
        <v>219</v>
      </c>
      <c r="E37" s="13" t="s">
        <v>220</v>
      </c>
      <c r="F37" s="13" t="s">
        <v>219</v>
      </c>
      <c r="G37" s="13" t="s">
        <v>220</v>
      </c>
      <c r="H37" s="93" t="s">
        <v>219</v>
      </c>
      <c r="I37" s="94" t="s">
        <v>220</v>
      </c>
      <c r="J37" s="77"/>
      <c r="K37" s="74"/>
    </row>
    <row r="38" spans="1:16" s="17" customFormat="1" x14ac:dyDescent="0.2">
      <c r="A38" s="34" t="s">
        <v>109</v>
      </c>
      <c r="B38" s="33" t="s">
        <v>35</v>
      </c>
      <c r="C38" s="43" t="s">
        <v>32</v>
      </c>
      <c r="D38" s="31" t="s">
        <v>298</v>
      </c>
      <c r="E38" s="48">
        <v>602</v>
      </c>
      <c r="F38" s="42" t="s">
        <v>239</v>
      </c>
      <c r="G38" s="43">
        <v>625</v>
      </c>
      <c r="H38" s="31" t="s">
        <v>313</v>
      </c>
      <c r="I38" s="43">
        <v>638</v>
      </c>
      <c r="J38" s="25">
        <f>SUM(E38,G38,I38)</f>
        <v>1865</v>
      </c>
      <c r="K38" s="97">
        <v>1</v>
      </c>
    </row>
    <row r="39" spans="1:16" s="17" customFormat="1" ht="15" thickBot="1" x14ac:dyDescent="0.25">
      <c r="A39" s="37" t="s">
        <v>124</v>
      </c>
      <c r="B39" s="38" t="s">
        <v>31</v>
      </c>
      <c r="C39" s="45" t="s">
        <v>19</v>
      </c>
      <c r="D39" s="29" t="s">
        <v>292</v>
      </c>
      <c r="E39" s="49">
        <v>535</v>
      </c>
      <c r="F39" s="37" t="s">
        <v>238</v>
      </c>
      <c r="G39" s="45">
        <v>526</v>
      </c>
      <c r="H39" s="29" t="s">
        <v>314</v>
      </c>
      <c r="I39" s="45">
        <v>536</v>
      </c>
      <c r="J39" s="37">
        <f>SUM(E39,G39,I39)</f>
        <v>1597</v>
      </c>
      <c r="K39" s="45">
        <v>2</v>
      </c>
    </row>
    <row r="40" spans="1:16" s="17" customFormat="1" x14ac:dyDescent="0.2">
      <c r="A40" s="6" t="s">
        <v>127</v>
      </c>
      <c r="B40" s="6" t="s">
        <v>5</v>
      </c>
      <c r="C40" s="6" t="s">
        <v>32</v>
      </c>
      <c r="D40" s="4" t="s">
        <v>297</v>
      </c>
      <c r="E40" s="4">
        <v>675</v>
      </c>
      <c r="F40" s="6" t="s">
        <v>237</v>
      </c>
      <c r="G40" s="6">
        <v>719</v>
      </c>
      <c r="H40" s="3"/>
      <c r="I40" s="66"/>
      <c r="J40" s="1"/>
      <c r="K40" s="1"/>
    </row>
    <row r="41" spans="1:16" x14ac:dyDescent="0.2">
      <c r="A41" s="6" t="s">
        <v>117</v>
      </c>
      <c r="B41" s="6" t="s">
        <v>116</v>
      </c>
      <c r="C41" s="6" t="s">
        <v>19</v>
      </c>
      <c r="D41" s="4" t="s">
        <v>20</v>
      </c>
      <c r="E41" s="4"/>
      <c r="F41" s="6"/>
      <c r="G41" s="6"/>
      <c r="H41" s="3"/>
      <c r="I41" s="66"/>
      <c r="J41" s="67"/>
      <c r="K41" s="67"/>
    </row>
    <row r="42" spans="1:16" x14ac:dyDescent="0.2">
      <c r="A42" s="5" t="s">
        <v>118</v>
      </c>
      <c r="B42" s="5" t="s">
        <v>12</v>
      </c>
      <c r="C42" s="5" t="s">
        <v>19</v>
      </c>
      <c r="D42" s="12" t="s">
        <v>20</v>
      </c>
      <c r="E42" s="12"/>
      <c r="F42" s="5"/>
      <c r="G42" s="5"/>
      <c r="H42" s="3"/>
      <c r="I42" s="66"/>
      <c r="J42" s="67"/>
      <c r="K42" s="67"/>
    </row>
    <row r="43" spans="1:16" x14ac:dyDescent="0.2">
      <c r="A43" s="5" t="s">
        <v>120</v>
      </c>
      <c r="B43" s="5" t="s">
        <v>119</v>
      </c>
      <c r="C43" s="5" t="s">
        <v>19</v>
      </c>
      <c r="D43" s="12" t="s">
        <v>20</v>
      </c>
      <c r="E43" s="12"/>
      <c r="F43" s="5"/>
      <c r="G43" s="5"/>
      <c r="H43" s="3"/>
      <c r="I43" s="66"/>
    </row>
    <row r="44" spans="1:16" x14ac:dyDescent="0.2">
      <c r="A44" s="5" t="s">
        <v>121</v>
      </c>
      <c r="B44" s="5" t="s">
        <v>46</v>
      </c>
      <c r="C44" s="5" t="s">
        <v>19</v>
      </c>
      <c r="D44" s="12" t="s">
        <v>20</v>
      </c>
      <c r="E44" s="12"/>
      <c r="F44" s="5"/>
      <c r="G44" s="5"/>
      <c r="H44" s="3"/>
      <c r="I44" s="66"/>
    </row>
    <row r="45" spans="1:16" x14ac:dyDescent="0.2">
      <c r="A45" s="5" t="s">
        <v>122</v>
      </c>
      <c r="B45" s="5" t="s">
        <v>5</v>
      </c>
      <c r="C45" s="5" t="s">
        <v>19</v>
      </c>
      <c r="D45" s="12" t="s">
        <v>20</v>
      </c>
      <c r="E45" s="12"/>
      <c r="F45" s="5"/>
      <c r="G45" s="5"/>
      <c r="H45" s="3"/>
      <c r="I45" s="66"/>
    </row>
    <row r="46" spans="1:16" x14ac:dyDescent="0.2">
      <c r="A46" s="5" t="s">
        <v>123</v>
      </c>
      <c r="B46" s="5" t="s">
        <v>5</v>
      </c>
      <c r="C46" s="5" t="s">
        <v>19</v>
      </c>
      <c r="D46" s="12" t="s">
        <v>20</v>
      </c>
      <c r="E46" s="12"/>
      <c r="F46" s="5"/>
      <c r="G46" s="5"/>
      <c r="H46" s="3"/>
      <c r="I46" s="66"/>
    </row>
    <row r="47" spans="1:16" x14ac:dyDescent="0.2">
      <c r="A47" s="5" t="s">
        <v>125</v>
      </c>
      <c r="B47" s="5" t="s">
        <v>5</v>
      </c>
      <c r="C47" s="5" t="s">
        <v>19</v>
      </c>
      <c r="D47" s="12" t="s">
        <v>20</v>
      </c>
      <c r="E47" s="12"/>
      <c r="F47" s="5"/>
      <c r="G47" s="5"/>
      <c r="H47" s="3"/>
      <c r="I47" s="66"/>
    </row>
    <row r="48" spans="1:16" x14ac:dyDescent="0.2">
      <c r="A48" s="5" t="s">
        <v>128</v>
      </c>
      <c r="B48" s="5" t="s">
        <v>126</v>
      </c>
      <c r="C48" s="5" t="s">
        <v>32</v>
      </c>
      <c r="D48" s="12" t="s">
        <v>20</v>
      </c>
      <c r="E48" s="12"/>
      <c r="F48" s="5"/>
      <c r="G48" s="5"/>
      <c r="H48" s="3"/>
      <c r="I48" s="66"/>
    </row>
    <row r="49" spans="1:20" x14ac:dyDescent="0.2">
      <c r="A49" s="5" t="s">
        <v>129</v>
      </c>
      <c r="B49" s="5" t="s">
        <v>37</v>
      </c>
      <c r="C49" s="5" t="s">
        <v>32</v>
      </c>
      <c r="D49" s="12" t="s">
        <v>20</v>
      </c>
      <c r="E49" s="12"/>
      <c r="F49" s="5"/>
      <c r="G49" s="5"/>
      <c r="H49" s="2"/>
    </row>
    <row r="50" spans="1:20" ht="15" thickBot="1" x14ac:dyDescent="0.25">
      <c r="D50" s="2"/>
      <c r="E50" s="2"/>
      <c r="H50" s="2"/>
    </row>
    <row r="51" spans="1:20" s="69" customFormat="1" ht="18" customHeight="1" x14ac:dyDescent="0.2">
      <c r="A51" s="196" t="s">
        <v>60</v>
      </c>
      <c r="B51" s="197"/>
      <c r="C51" s="198"/>
      <c r="D51" s="215" t="s">
        <v>3</v>
      </c>
      <c r="E51" s="216"/>
      <c r="F51" s="216"/>
      <c r="G51" s="216"/>
      <c r="H51" s="217"/>
      <c r="I51" s="210" t="s">
        <v>211</v>
      </c>
      <c r="J51" s="214"/>
      <c r="K51" s="214"/>
      <c r="L51" s="214"/>
      <c r="M51" s="211"/>
      <c r="N51" s="169" t="s">
        <v>229</v>
      </c>
      <c r="O51" s="170"/>
      <c r="P51" s="170"/>
      <c r="Q51" s="170"/>
      <c r="R51" s="181"/>
      <c r="S51" s="162" t="s">
        <v>228</v>
      </c>
      <c r="T51" s="163"/>
    </row>
    <row r="52" spans="1:20" s="69" customFormat="1" x14ac:dyDescent="0.2">
      <c r="A52" s="199"/>
      <c r="B52" s="200"/>
      <c r="C52" s="201"/>
      <c r="D52" s="220" t="s">
        <v>61</v>
      </c>
      <c r="E52" s="213"/>
      <c r="F52" s="212" t="s">
        <v>65</v>
      </c>
      <c r="G52" s="212"/>
      <c r="H52" s="89" t="s">
        <v>221</v>
      </c>
      <c r="I52" s="208" t="s">
        <v>65</v>
      </c>
      <c r="J52" s="212"/>
      <c r="K52" s="213" t="s">
        <v>61</v>
      </c>
      <c r="L52" s="213"/>
      <c r="M52" s="89" t="s">
        <v>222</v>
      </c>
      <c r="N52" s="164" t="s">
        <v>61</v>
      </c>
      <c r="O52" s="167"/>
      <c r="P52" s="167" t="s">
        <v>65</v>
      </c>
      <c r="Q52" s="167"/>
      <c r="R52" s="89" t="s">
        <v>225</v>
      </c>
      <c r="S52" s="86" t="s">
        <v>226</v>
      </c>
      <c r="T52" s="89" t="s">
        <v>227</v>
      </c>
    </row>
    <row r="53" spans="1:20" s="69" customFormat="1" ht="15" thickBot="1" x14ac:dyDescent="0.25">
      <c r="A53" s="202"/>
      <c r="B53" s="203"/>
      <c r="C53" s="204"/>
      <c r="D53" s="14" t="s">
        <v>219</v>
      </c>
      <c r="E53" s="13" t="s">
        <v>220</v>
      </c>
      <c r="F53" s="13" t="s">
        <v>219</v>
      </c>
      <c r="G53" s="13" t="s">
        <v>220</v>
      </c>
      <c r="H53" s="74"/>
      <c r="I53" s="14" t="s">
        <v>219</v>
      </c>
      <c r="J53" s="13" t="s">
        <v>220</v>
      </c>
      <c r="K53" s="13" t="s">
        <v>219</v>
      </c>
      <c r="L53" s="13" t="s">
        <v>220</v>
      </c>
      <c r="M53" s="74"/>
      <c r="N53" s="14" t="s">
        <v>219</v>
      </c>
      <c r="O53" s="13" t="s">
        <v>220</v>
      </c>
      <c r="P53" s="13" t="s">
        <v>219</v>
      </c>
      <c r="Q53" s="16" t="s">
        <v>220</v>
      </c>
      <c r="R53" s="74"/>
      <c r="S53" s="77"/>
      <c r="T53" s="74"/>
    </row>
    <row r="54" spans="1:20" s="17" customFormat="1" x14ac:dyDescent="0.2">
      <c r="A54" s="35" t="s">
        <v>94</v>
      </c>
      <c r="B54" s="36" t="s">
        <v>7</v>
      </c>
      <c r="C54" s="44" t="s">
        <v>19</v>
      </c>
      <c r="D54" s="27" t="s">
        <v>257</v>
      </c>
      <c r="E54" s="28">
        <v>659</v>
      </c>
      <c r="F54" s="28"/>
      <c r="G54" s="28"/>
      <c r="H54" s="44">
        <f>MAX(E54,G54)</f>
        <v>659</v>
      </c>
      <c r="I54" s="27"/>
      <c r="J54" s="28"/>
      <c r="K54" s="28" t="s">
        <v>257</v>
      </c>
      <c r="L54" s="36">
        <v>659</v>
      </c>
      <c r="M54" s="44">
        <f>MAX(J54,L54)</f>
        <v>659</v>
      </c>
      <c r="N54" s="35">
        <v>4.76</v>
      </c>
      <c r="O54" s="36">
        <v>681</v>
      </c>
      <c r="P54" s="36"/>
      <c r="Q54" s="36"/>
      <c r="R54" s="44">
        <f>MAX(O54,Q54)</f>
        <v>681</v>
      </c>
      <c r="S54" s="35">
        <f>SUM(H54,M54,R54)</f>
        <v>1999</v>
      </c>
      <c r="T54" s="44">
        <v>1</v>
      </c>
    </row>
    <row r="55" spans="1:20" s="17" customFormat="1" x14ac:dyDescent="0.2">
      <c r="A55" s="35" t="s">
        <v>106</v>
      </c>
      <c r="B55" s="36" t="s">
        <v>35</v>
      </c>
      <c r="C55" s="44" t="s">
        <v>32</v>
      </c>
      <c r="D55" s="27"/>
      <c r="E55" s="36"/>
      <c r="F55" s="28" t="s">
        <v>254</v>
      </c>
      <c r="G55" s="36">
        <v>613</v>
      </c>
      <c r="H55" s="44">
        <f>MAX(E55,G55)</f>
        <v>613</v>
      </c>
      <c r="I55" s="27" t="s">
        <v>254</v>
      </c>
      <c r="J55" s="28">
        <v>613</v>
      </c>
      <c r="K55" s="28"/>
      <c r="L55" s="36"/>
      <c r="M55" s="44">
        <f>MAX(J55,L55)</f>
        <v>613</v>
      </c>
      <c r="N55" s="80"/>
      <c r="O55" s="96"/>
      <c r="P55" s="96">
        <v>1.45</v>
      </c>
      <c r="Q55" s="96">
        <v>613</v>
      </c>
      <c r="R55" s="44">
        <f>MAX(O55,Q55)</f>
        <v>613</v>
      </c>
      <c r="S55" s="80">
        <f>SUM(H55,M55,R55)</f>
        <v>1839</v>
      </c>
      <c r="T55" s="82">
        <v>2</v>
      </c>
    </row>
    <row r="56" spans="1:20" s="17" customFormat="1" x14ac:dyDescent="0.2">
      <c r="A56" s="35" t="s">
        <v>107</v>
      </c>
      <c r="B56" s="36" t="s">
        <v>7</v>
      </c>
      <c r="C56" s="44" t="s">
        <v>32</v>
      </c>
      <c r="D56" s="35" t="s">
        <v>296</v>
      </c>
      <c r="E56" s="36">
        <v>606</v>
      </c>
      <c r="F56" s="28"/>
      <c r="G56" s="36"/>
      <c r="H56" s="44">
        <f>MAX(E56,G56)</f>
        <v>606</v>
      </c>
      <c r="I56" s="27" t="s">
        <v>255</v>
      </c>
      <c r="J56" s="28">
        <v>561</v>
      </c>
      <c r="K56" s="28"/>
      <c r="L56" s="36"/>
      <c r="M56" s="44">
        <f>MAX(J56,L56)</f>
        <v>561</v>
      </c>
      <c r="N56" s="35">
        <v>4.62</v>
      </c>
      <c r="O56" s="36">
        <v>650</v>
      </c>
      <c r="P56" s="36"/>
      <c r="Q56" s="36"/>
      <c r="R56" s="44">
        <f>MAX(O56,Q56)</f>
        <v>650</v>
      </c>
      <c r="S56" s="35">
        <f>SUM(H56,M56,R56)</f>
        <v>1817</v>
      </c>
      <c r="T56" s="44">
        <v>3</v>
      </c>
    </row>
    <row r="57" spans="1:20" s="17" customFormat="1" ht="15" thickBot="1" x14ac:dyDescent="0.25">
      <c r="A57" s="37" t="s">
        <v>124</v>
      </c>
      <c r="B57" s="38" t="s">
        <v>31</v>
      </c>
      <c r="C57" s="45" t="s">
        <v>19</v>
      </c>
      <c r="D57" s="29" t="s">
        <v>288</v>
      </c>
      <c r="E57" s="30">
        <v>431</v>
      </c>
      <c r="F57" s="30"/>
      <c r="G57" s="38"/>
      <c r="H57" s="45">
        <f>MAX(E57,G57)</f>
        <v>431</v>
      </c>
      <c r="I57" s="29"/>
      <c r="J57" s="30"/>
      <c r="K57" s="30" t="s">
        <v>258</v>
      </c>
      <c r="L57" s="38">
        <v>391</v>
      </c>
      <c r="M57" s="45">
        <f>MAX(J57,L57)</f>
        <v>391</v>
      </c>
      <c r="N57" s="37">
        <v>3.35</v>
      </c>
      <c r="O57" s="38">
        <v>364</v>
      </c>
      <c r="P57" s="38"/>
      <c r="Q57" s="38"/>
      <c r="R57" s="45">
        <f>MAX(O57,Q57)</f>
        <v>364</v>
      </c>
      <c r="S57" s="37">
        <f>SUM(H57,M57,R57)</f>
        <v>1186</v>
      </c>
      <c r="T57" s="45">
        <v>4</v>
      </c>
    </row>
    <row r="58" spans="1:20" s="69" customFormat="1" x14ac:dyDescent="0.2">
      <c r="A58" s="70" t="s">
        <v>93</v>
      </c>
      <c r="B58" s="70" t="s">
        <v>7</v>
      </c>
      <c r="C58" s="70" t="s">
        <v>19</v>
      </c>
      <c r="D58" s="10"/>
      <c r="E58" s="10"/>
      <c r="F58" s="10" t="s">
        <v>287</v>
      </c>
      <c r="G58" s="70">
        <v>762</v>
      </c>
      <c r="H58" s="6">
        <f>MAX(E58,G58)</f>
        <v>762</v>
      </c>
      <c r="I58" s="10"/>
      <c r="J58" s="10"/>
      <c r="K58" s="10" t="s">
        <v>256</v>
      </c>
      <c r="L58" s="70">
        <v>656</v>
      </c>
      <c r="M58" s="1"/>
      <c r="N58" s="1"/>
      <c r="O58" s="1"/>
      <c r="P58" s="1"/>
      <c r="Q58" s="1"/>
      <c r="R58" s="1"/>
      <c r="S58" s="1"/>
      <c r="T58" s="1"/>
    </row>
    <row r="59" spans="1:20" s="69" customFormat="1" x14ac:dyDescent="0.2">
      <c r="A59" s="70" t="s">
        <v>130</v>
      </c>
      <c r="B59" s="70" t="s">
        <v>7</v>
      </c>
      <c r="C59" s="70" t="s">
        <v>19</v>
      </c>
      <c r="D59" s="10"/>
      <c r="E59" s="10"/>
      <c r="F59" s="10" t="s">
        <v>20</v>
      </c>
      <c r="G59" s="70"/>
      <c r="H59" s="6"/>
      <c r="I59" s="10"/>
      <c r="J59" s="10"/>
      <c r="K59" s="10"/>
      <c r="L59" s="70"/>
      <c r="M59" s="1"/>
      <c r="N59" s="1"/>
      <c r="O59" s="1"/>
      <c r="P59" s="1"/>
      <c r="Q59" s="1"/>
      <c r="R59" s="1"/>
      <c r="S59" s="1"/>
      <c r="T59" s="1"/>
    </row>
    <row r="60" spans="1:20" s="69" customFormat="1" x14ac:dyDescent="0.2">
      <c r="A60" s="9" t="s">
        <v>118</v>
      </c>
      <c r="B60" s="9" t="s">
        <v>12</v>
      </c>
      <c r="C60" s="9" t="s">
        <v>19</v>
      </c>
      <c r="D60" s="8"/>
      <c r="E60" s="8"/>
      <c r="F60" s="8" t="s">
        <v>20</v>
      </c>
      <c r="G60" s="9"/>
      <c r="H60" s="5"/>
      <c r="I60" s="8"/>
      <c r="J60" s="8"/>
      <c r="K60" s="8"/>
      <c r="L60" s="9"/>
      <c r="M60" s="1"/>
      <c r="N60" s="1"/>
      <c r="O60" s="1"/>
      <c r="P60" s="1"/>
      <c r="Q60" s="1"/>
      <c r="R60" s="1"/>
      <c r="S60" s="1"/>
      <c r="T60" s="1"/>
    </row>
    <row r="61" spans="1:20" s="69" customFormat="1" x14ac:dyDescent="0.2">
      <c r="A61" s="9" t="s">
        <v>131</v>
      </c>
      <c r="B61" s="9" t="s">
        <v>56</v>
      </c>
      <c r="C61" s="9" t="s">
        <v>19</v>
      </c>
      <c r="D61" s="8"/>
      <c r="E61" s="8"/>
      <c r="F61" s="8" t="s">
        <v>20</v>
      </c>
      <c r="G61" s="8"/>
      <c r="H61" s="5"/>
      <c r="I61" s="8"/>
      <c r="J61" s="8"/>
      <c r="K61" s="8"/>
      <c r="L61" s="9"/>
      <c r="M61" s="1"/>
      <c r="N61" s="1"/>
      <c r="O61" s="1"/>
      <c r="P61" s="1"/>
      <c r="Q61" s="1"/>
      <c r="R61" s="1"/>
      <c r="S61" s="1"/>
      <c r="T61" s="1"/>
    </row>
    <row r="62" spans="1:20" s="69" customFormat="1" x14ac:dyDescent="0.2">
      <c r="A62" s="9" t="s">
        <v>132</v>
      </c>
      <c r="B62" s="9" t="s">
        <v>9</v>
      </c>
      <c r="C62" s="9" t="s">
        <v>19</v>
      </c>
      <c r="D62" s="8" t="s">
        <v>20</v>
      </c>
      <c r="E62" s="8"/>
      <c r="F62" s="8"/>
      <c r="G62" s="8"/>
      <c r="H62" s="5"/>
      <c r="I62" s="8"/>
      <c r="J62" s="8"/>
      <c r="K62" s="8"/>
      <c r="L62" s="9"/>
      <c r="M62" s="1"/>
    </row>
    <row r="63" spans="1:20" s="69" customFormat="1" x14ac:dyDescent="0.2">
      <c r="A63" s="9" t="s">
        <v>103</v>
      </c>
      <c r="B63" s="9" t="s">
        <v>56</v>
      </c>
      <c r="C63" s="9" t="s">
        <v>19</v>
      </c>
      <c r="D63" s="8" t="s">
        <v>20</v>
      </c>
      <c r="E63" s="8"/>
      <c r="F63" s="8"/>
      <c r="G63" s="9"/>
      <c r="H63" s="5"/>
      <c r="I63" s="8"/>
      <c r="J63" s="8"/>
      <c r="K63" s="8"/>
      <c r="L63" s="9"/>
      <c r="M63" s="1"/>
    </row>
    <row r="64" spans="1:20" s="69" customFormat="1" x14ac:dyDescent="0.2">
      <c r="A64" s="9" t="s">
        <v>90</v>
      </c>
      <c r="B64" s="9" t="s">
        <v>9</v>
      </c>
      <c r="C64" s="9" t="s">
        <v>19</v>
      </c>
      <c r="D64" s="8" t="s">
        <v>20</v>
      </c>
      <c r="E64" s="8"/>
      <c r="F64" s="8"/>
      <c r="G64" s="9"/>
      <c r="H64" s="5"/>
      <c r="I64" s="8"/>
      <c r="J64" s="8"/>
      <c r="K64" s="8"/>
      <c r="L64" s="9"/>
      <c r="M64" s="1"/>
    </row>
    <row r="65" spans="1:14" s="69" customFormat="1" x14ac:dyDescent="0.2">
      <c r="A65" s="9" t="s">
        <v>98</v>
      </c>
      <c r="B65" s="9" t="s">
        <v>12</v>
      </c>
      <c r="C65" s="9" t="s">
        <v>19</v>
      </c>
      <c r="D65" s="8" t="s">
        <v>20</v>
      </c>
      <c r="E65" s="9"/>
      <c r="F65" s="8"/>
      <c r="G65" s="9"/>
      <c r="H65" s="5"/>
      <c r="I65" s="8"/>
      <c r="J65" s="8"/>
      <c r="K65" s="8"/>
      <c r="L65" s="9"/>
      <c r="M65" s="1"/>
    </row>
    <row r="66" spans="1:14" s="69" customFormat="1" x14ac:dyDescent="0.2">
      <c r="A66" s="9" t="s">
        <v>133</v>
      </c>
      <c r="B66" s="9" t="s">
        <v>46</v>
      </c>
      <c r="C66" s="9" t="s">
        <v>32</v>
      </c>
      <c r="D66" s="8"/>
      <c r="E66" s="9"/>
      <c r="F66" s="8" t="s">
        <v>20</v>
      </c>
      <c r="G66" s="9"/>
      <c r="H66" s="5"/>
      <c r="I66" s="8"/>
      <c r="J66" s="8"/>
      <c r="K66" s="8"/>
      <c r="L66" s="9"/>
      <c r="M66" s="1"/>
    </row>
    <row r="67" spans="1:14" s="69" customFormat="1" x14ac:dyDescent="0.2">
      <c r="A67" s="9" t="s">
        <v>134</v>
      </c>
      <c r="B67" s="9" t="s">
        <v>7</v>
      </c>
      <c r="C67" s="9" t="s">
        <v>32</v>
      </c>
      <c r="D67" s="9" t="s">
        <v>20</v>
      </c>
      <c r="E67" s="9"/>
      <c r="F67" s="8"/>
      <c r="G67" s="9"/>
      <c r="H67" s="5"/>
      <c r="I67" s="8"/>
      <c r="J67" s="8"/>
      <c r="K67" s="8"/>
      <c r="L67" s="9"/>
      <c r="M67" s="1"/>
    </row>
    <row r="68" spans="1:14" s="69" customFormat="1" x14ac:dyDescent="0.2">
      <c r="A68" s="9" t="s">
        <v>108</v>
      </c>
      <c r="B68" s="9" t="s">
        <v>15</v>
      </c>
      <c r="C68" s="9" t="s">
        <v>32</v>
      </c>
      <c r="D68" s="9" t="s">
        <v>20</v>
      </c>
      <c r="E68" s="9"/>
      <c r="F68" s="8"/>
      <c r="G68" s="9"/>
      <c r="H68" s="5"/>
      <c r="I68" s="8"/>
      <c r="J68" s="8"/>
      <c r="K68" s="8"/>
      <c r="L68" s="9"/>
      <c r="M68" s="1"/>
    </row>
    <row r="69" spans="1:14" s="69" customFormat="1" x14ac:dyDescent="0.2">
      <c r="A69" s="9" t="s">
        <v>113</v>
      </c>
      <c r="B69" s="9" t="s">
        <v>15</v>
      </c>
      <c r="C69" s="9" t="s">
        <v>32</v>
      </c>
      <c r="D69" s="9" t="s">
        <v>20</v>
      </c>
      <c r="E69" s="9"/>
      <c r="F69" s="8"/>
      <c r="G69" s="9"/>
      <c r="H69" s="9"/>
      <c r="I69" s="8"/>
      <c r="J69" s="8"/>
      <c r="K69" s="8"/>
      <c r="L69" s="9"/>
      <c r="M69" s="1"/>
    </row>
    <row r="70" spans="1:14" s="17" customFormat="1" ht="15" thickBot="1" x14ac:dyDescent="0.25"/>
    <row r="71" spans="1:14" s="69" customFormat="1" ht="18" customHeight="1" x14ac:dyDescent="0.2">
      <c r="A71" s="196" t="s">
        <v>71</v>
      </c>
      <c r="B71" s="197"/>
      <c r="C71" s="198"/>
      <c r="D71" s="210" t="s">
        <v>3</v>
      </c>
      <c r="E71" s="211"/>
      <c r="F71" s="210" t="s">
        <v>211</v>
      </c>
      <c r="G71" s="214"/>
      <c r="H71" s="214"/>
      <c r="I71" s="214"/>
      <c r="J71" s="211"/>
      <c r="K71" s="210" t="s">
        <v>316</v>
      </c>
      <c r="L71" s="211"/>
      <c r="M71" s="162" t="s">
        <v>228</v>
      </c>
      <c r="N71" s="163"/>
    </row>
    <row r="72" spans="1:14" s="69" customFormat="1" x14ac:dyDescent="0.2">
      <c r="A72" s="199"/>
      <c r="B72" s="200"/>
      <c r="C72" s="201"/>
      <c r="D72" s="208" t="s">
        <v>76</v>
      </c>
      <c r="E72" s="209"/>
      <c r="F72" s="208" t="s">
        <v>213</v>
      </c>
      <c r="G72" s="212"/>
      <c r="H72" s="213" t="s">
        <v>76</v>
      </c>
      <c r="I72" s="213"/>
      <c r="J72" s="89" t="s">
        <v>222</v>
      </c>
      <c r="K72" s="208" t="s">
        <v>76</v>
      </c>
      <c r="L72" s="209"/>
      <c r="M72" s="86" t="s">
        <v>226</v>
      </c>
      <c r="N72" s="89" t="s">
        <v>227</v>
      </c>
    </row>
    <row r="73" spans="1:14" s="69" customFormat="1" ht="15" thickBot="1" x14ac:dyDescent="0.25">
      <c r="A73" s="202"/>
      <c r="B73" s="203"/>
      <c r="C73" s="204"/>
      <c r="D73" s="14" t="s">
        <v>219</v>
      </c>
      <c r="E73" s="13" t="s">
        <v>220</v>
      </c>
      <c r="F73" s="13" t="s">
        <v>219</v>
      </c>
      <c r="G73" s="13" t="s">
        <v>220</v>
      </c>
      <c r="H73" s="14" t="s">
        <v>219</v>
      </c>
      <c r="I73" s="13" t="s">
        <v>220</v>
      </c>
      <c r="J73" s="74"/>
      <c r="K73" s="14" t="s">
        <v>219</v>
      </c>
      <c r="L73" s="13" t="s">
        <v>220</v>
      </c>
      <c r="M73" s="77"/>
      <c r="N73" s="74"/>
    </row>
    <row r="74" spans="1:14" s="17" customFormat="1" x14ac:dyDescent="0.2">
      <c r="A74" s="35" t="s">
        <v>106</v>
      </c>
      <c r="B74" s="36" t="s">
        <v>35</v>
      </c>
      <c r="C74" s="44" t="s">
        <v>32</v>
      </c>
      <c r="D74" s="27" t="s">
        <v>293</v>
      </c>
      <c r="E74" s="44">
        <v>731</v>
      </c>
      <c r="F74" s="27">
        <v>32.67</v>
      </c>
      <c r="G74" s="36">
        <v>531</v>
      </c>
      <c r="H74" s="28">
        <v>13.67</v>
      </c>
      <c r="I74" s="36">
        <v>768</v>
      </c>
      <c r="J74" s="44">
        <f t="shared" ref="J74:J79" si="4">MAX(G74,I74)</f>
        <v>768</v>
      </c>
      <c r="K74" s="27">
        <v>13.94</v>
      </c>
      <c r="L74" s="44">
        <v>785</v>
      </c>
      <c r="M74" s="27">
        <f>SUM(E74,J74,L74)</f>
        <v>2284</v>
      </c>
      <c r="N74" s="44">
        <v>1</v>
      </c>
    </row>
    <row r="75" spans="1:14" s="17" customFormat="1" x14ac:dyDescent="0.2">
      <c r="A75" s="35" t="s">
        <v>94</v>
      </c>
      <c r="B75" s="36" t="s">
        <v>7</v>
      </c>
      <c r="C75" s="44" t="s">
        <v>19</v>
      </c>
      <c r="D75" s="27" t="s">
        <v>290</v>
      </c>
      <c r="E75" s="46">
        <v>364</v>
      </c>
      <c r="F75" s="27"/>
      <c r="G75" s="36"/>
      <c r="H75" s="28">
        <v>7.36</v>
      </c>
      <c r="I75" s="36">
        <v>378</v>
      </c>
      <c r="J75" s="46">
        <f t="shared" si="4"/>
        <v>378</v>
      </c>
      <c r="K75" s="27">
        <v>7.95</v>
      </c>
      <c r="L75" s="46">
        <v>415</v>
      </c>
      <c r="M75" s="27">
        <f>SUM(E75,J75,L75)</f>
        <v>1157</v>
      </c>
      <c r="N75" s="82">
        <v>2</v>
      </c>
    </row>
    <row r="76" spans="1:14" s="17" customFormat="1" x14ac:dyDescent="0.2">
      <c r="A76" s="35" t="s">
        <v>107</v>
      </c>
      <c r="B76" s="36" t="s">
        <v>35</v>
      </c>
      <c r="C76" s="44" t="s">
        <v>32</v>
      </c>
      <c r="D76" s="27" t="s">
        <v>295</v>
      </c>
      <c r="E76" s="44">
        <v>343</v>
      </c>
      <c r="F76" s="27"/>
      <c r="G76" s="36"/>
      <c r="H76" s="28">
        <v>7.22</v>
      </c>
      <c r="I76" s="36">
        <v>370</v>
      </c>
      <c r="J76" s="44">
        <f t="shared" si="4"/>
        <v>370</v>
      </c>
      <c r="K76" s="27">
        <v>7.56</v>
      </c>
      <c r="L76" s="44">
        <v>391</v>
      </c>
      <c r="M76" s="27">
        <f>SUM(E76,J76,L76)</f>
        <v>1104</v>
      </c>
      <c r="N76" s="44">
        <v>3</v>
      </c>
    </row>
    <row r="77" spans="1:14" s="17" customFormat="1" ht="15" thickBot="1" x14ac:dyDescent="0.25">
      <c r="A77" s="37" t="s">
        <v>124</v>
      </c>
      <c r="B77" s="38" t="s">
        <v>31</v>
      </c>
      <c r="C77" s="45" t="s">
        <v>19</v>
      </c>
      <c r="D77" s="29" t="s">
        <v>291</v>
      </c>
      <c r="E77" s="45">
        <v>330</v>
      </c>
      <c r="F77" s="29">
        <v>21.44</v>
      </c>
      <c r="G77" s="38">
        <v>324</v>
      </c>
      <c r="H77" s="30"/>
      <c r="I77" s="38"/>
      <c r="J77" s="45">
        <f t="shared" si="4"/>
        <v>324</v>
      </c>
      <c r="K77" s="29">
        <v>6.72</v>
      </c>
      <c r="L77" s="45">
        <v>339</v>
      </c>
      <c r="M77" s="29">
        <f>SUM(E77,J77,L77)</f>
        <v>993</v>
      </c>
      <c r="N77" s="45">
        <v>4</v>
      </c>
    </row>
    <row r="78" spans="1:14" s="69" customFormat="1" x14ac:dyDescent="0.2">
      <c r="A78" s="70" t="s">
        <v>136</v>
      </c>
      <c r="B78" s="70" t="s">
        <v>56</v>
      </c>
      <c r="C78" s="70" t="s">
        <v>19</v>
      </c>
      <c r="D78" s="10" t="s">
        <v>289</v>
      </c>
      <c r="E78" s="70">
        <v>428</v>
      </c>
      <c r="F78" s="10">
        <v>21.05</v>
      </c>
      <c r="G78" s="70">
        <v>317</v>
      </c>
      <c r="H78" s="10">
        <v>8.0500000000000007</v>
      </c>
      <c r="I78" s="70">
        <v>421</v>
      </c>
      <c r="J78" s="6">
        <f t="shared" si="4"/>
        <v>421</v>
      </c>
      <c r="K78" s="10"/>
      <c r="L78" s="70"/>
    </row>
    <row r="79" spans="1:14" s="69" customFormat="1" x14ac:dyDescent="0.2">
      <c r="A79" s="70" t="s">
        <v>141</v>
      </c>
      <c r="B79" s="70" t="s">
        <v>7</v>
      </c>
      <c r="C79" s="70" t="s">
        <v>32</v>
      </c>
      <c r="D79" s="10" t="s">
        <v>294</v>
      </c>
      <c r="E79" s="70">
        <v>353</v>
      </c>
      <c r="F79" s="10">
        <v>18.309999999999999</v>
      </c>
      <c r="G79" s="70">
        <v>267</v>
      </c>
      <c r="H79" s="10"/>
      <c r="I79" s="70"/>
      <c r="J79" s="6">
        <f t="shared" si="4"/>
        <v>267</v>
      </c>
      <c r="K79" s="10"/>
      <c r="L79" s="70"/>
    </row>
    <row r="80" spans="1:14" s="69" customFormat="1" x14ac:dyDescent="0.2">
      <c r="A80" s="70" t="s">
        <v>132</v>
      </c>
      <c r="B80" s="70" t="s">
        <v>9</v>
      </c>
      <c r="C80" s="70" t="s">
        <v>19</v>
      </c>
      <c r="D80" s="10" t="s">
        <v>20</v>
      </c>
      <c r="E80" s="70"/>
      <c r="F80" s="10"/>
      <c r="G80" s="70"/>
      <c r="H80" s="10"/>
      <c r="I80" s="70"/>
      <c r="J80" s="6"/>
      <c r="K80" s="10"/>
      <c r="L80" s="70"/>
    </row>
    <row r="81" spans="1:12" s="69" customFormat="1" x14ac:dyDescent="0.2">
      <c r="A81" s="9" t="s">
        <v>135</v>
      </c>
      <c r="B81" s="9" t="s">
        <v>7</v>
      </c>
      <c r="C81" s="9" t="s">
        <v>19</v>
      </c>
      <c r="D81" s="8" t="s">
        <v>20</v>
      </c>
      <c r="E81" s="9"/>
      <c r="F81" s="8"/>
      <c r="G81" s="9"/>
      <c r="H81" s="8"/>
      <c r="I81" s="9"/>
      <c r="J81" s="5"/>
      <c r="K81" s="8"/>
      <c r="L81" s="9"/>
    </row>
    <row r="82" spans="1:12" s="69" customFormat="1" x14ac:dyDescent="0.2">
      <c r="A82" s="9" t="s">
        <v>103</v>
      </c>
      <c r="B82" s="9" t="s">
        <v>56</v>
      </c>
      <c r="C82" s="9" t="s">
        <v>19</v>
      </c>
      <c r="D82" s="8" t="s">
        <v>20</v>
      </c>
      <c r="E82" s="8"/>
      <c r="F82" s="8"/>
      <c r="G82" s="9"/>
      <c r="H82" s="8"/>
      <c r="I82" s="9"/>
      <c r="J82" s="9"/>
      <c r="K82" s="8"/>
      <c r="L82" s="8"/>
    </row>
    <row r="83" spans="1:12" s="69" customFormat="1" x14ac:dyDescent="0.2">
      <c r="A83" s="9" t="s">
        <v>137</v>
      </c>
      <c r="B83" s="9" t="s">
        <v>56</v>
      </c>
      <c r="C83" s="9" t="s">
        <v>19</v>
      </c>
      <c r="D83" s="8" t="s">
        <v>20</v>
      </c>
      <c r="E83" s="8"/>
      <c r="F83" s="8"/>
      <c r="G83" s="9"/>
      <c r="H83" s="8"/>
      <c r="I83" s="9"/>
      <c r="J83" s="9"/>
      <c r="K83" s="8"/>
      <c r="L83" s="8"/>
    </row>
    <row r="84" spans="1:12" s="69" customFormat="1" x14ac:dyDescent="0.2">
      <c r="A84" s="9" t="s">
        <v>138</v>
      </c>
      <c r="B84" s="9" t="s">
        <v>7</v>
      </c>
      <c r="C84" s="9" t="s">
        <v>19</v>
      </c>
      <c r="D84" s="8" t="s">
        <v>20</v>
      </c>
      <c r="E84" s="9"/>
      <c r="F84" s="8"/>
      <c r="G84" s="9"/>
      <c r="H84" s="8"/>
      <c r="I84" s="9"/>
      <c r="J84" s="9"/>
      <c r="K84" s="8"/>
      <c r="L84" s="9"/>
    </row>
    <row r="85" spans="1:12" s="69" customFormat="1" x14ac:dyDescent="0.2">
      <c r="A85" s="9" t="s">
        <v>133</v>
      </c>
      <c r="B85" s="9" t="s">
        <v>46</v>
      </c>
      <c r="C85" s="9" t="s">
        <v>32</v>
      </c>
      <c r="D85" s="8" t="s">
        <v>20</v>
      </c>
      <c r="E85" s="9"/>
      <c r="F85" s="8"/>
      <c r="G85" s="9"/>
      <c r="H85" s="8"/>
      <c r="I85" s="9"/>
      <c r="J85" s="9"/>
      <c r="K85" s="8"/>
      <c r="L85" s="9"/>
    </row>
    <row r="86" spans="1:12" s="69" customFormat="1" x14ac:dyDescent="0.2">
      <c r="A86" s="9" t="s">
        <v>139</v>
      </c>
      <c r="B86" s="9" t="s">
        <v>46</v>
      </c>
      <c r="C86" s="9" t="s">
        <v>32</v>
      </c>
      <c r="D86" s="8" t="s">
        <v>20</v>
      </c>
      <c r="E86" s="9"/>
      <c r="F86" s="8"/>
      <c r="G86" s="9"/>
      <c r="H86" s="8"/>
      <c r="I86" s="9"/>
      <c r="J86" s="9"/>
      <c r="K86" s="8"/>
      <c r="L86" s="9"/>
    </row>
    <row r="87" spans="1:12" s="69" customFormat="1" x14ac:dyDescent="0.2">
      <c r="A87" s="9" t="s">
        <v>140</v>
      </c>
      <c r="B87" s="9" t="s">
        <v>12</v>
      </c>
      <c r="C87" s="9" t="s">
        <v>32</v>
      </c>
      <c r="D87" s="8" t="s">
        <v>20</v>
      </c>
      <c r="E87" s="9"/>
      <c r="F87" s="8"/>
      <c r="G87" s="9"/>
      <c r="H87" s="8"/>
      <c r="I87" s="9"/>
      <c r="J87" s="9"/>
      <c r="K87" s="8"/>
      <c r="L87" s="9"/>
    </row>
    <row r="88" spans="1:12" s="69" customFormat="1" x14ac:dyDescent="0.2">
      <c r="A88" s="9" t="s">
        <v>110</v>
      </c>
      <c r="B88" s="9" t="s">
        <v>35</v>
      </c>
      <c r="C88" s="9" t="s">
        <v>32</v>
      </c>
      <c r="D88" s="8" t="s">
        <v>20</v>
      </c>
      <c r="E88" s="9"/>
      <c r="F88" s="8"/>
      <c r="G88" s="9"/>
      <c r="H88" s="8"/>
      <c r="I88" s="9"/>
      <c r="J88" s="9"/>
      <c r="K88" s="8"/>
      <c r="L88" s="9"/>
    </row>
    <row r="90" spans="1:12" x14ac:dyDescent="0.2">
      <c r="F90" s="2"/>
    </row>
  </sheetData>
  <mergeCells count="42">
    <mergeCell ref="H6:I6"/>
    <mergeCell ref="P52:Q52"/>
    <mergeCell ref="D51:H51"/>
    <mergeCell ref="K6:L6"/>
    <mergeCell ref="F35:G35"/>
    <mergeCell ref="D36:E36"/>
    <mergeCell ref="D6:E6"/>
    <mergeCell ref="D52:E52"/>
    <mergeCell ref="F52:G52"/>
    <mergeCell ref="F36:G36"/>
    <mergeCell ref="I52:J52"/>
    <mergeCell ref="K52:L52"/>
    <mergeCell ref="H35:I35"/>
    <mergeCell ref="J35:K35"/>
    <mergeCell ref="D35:E35"/>
    <mergeCell ref="N51:R51"/>
    <mergeCell ref="A5:C7"/>
    <mergeCell ref="A35:C37"/>
    <mergeCell ref="A51:C53"/>
    <mergeCell ref="A71:C73"/>
    <mergeCell ref="D5:J5"/>
    <mergeCell ref="D72:E72"/>
    <mergeCell ref="D71:E71"/>
    <mergeCell ref="F72:G72"/>
    <mergeCell ref="H72:I72"/>
    <mergeCell ref="H36:I36"/>
    <mergeCell ref="I51:M51"/>
    <mergeCell ref="F71:J71"/>
    <mergeCell ref="K71:L71"/>
    <mergeCell ref="K72:L72"/>
    <mergeCell ref="M71:N71"/>
    <mergeCell ref="F6:G6"/>
    <mergeCell ref="Y5:Z5"/>
    <mergeCell ref="R6:S6"/>
    <mergeCell ref="T6:U6"/>
    <mergeCell ref="V6:W6"/>
    <mergeCell ref="R5:X5"/>
    <mergeCell ref="N52:O52"/>
    <mergeCell ref="O6:P6"/>
    <mergeCell ref="S51:T51"/>
    <mergeCell ref="M6:N6"/>
    <mergeCell ref="K5:Q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zoomScale="80" zoomScaleNormal="80" workbookViewId="0">
      <pane xSplit="3" topLeftCell="D1" activePane="topRight" state="frozen"/>
      <selection pane="topRight"/>
    </sheetView>
  </sheetViews>
  <sheetFormatPr defaultRowHeight="14.25" x14ac:dyDescent="0.2"/>
  <cols>
    <col min="1" max="1" width="23.85546875" style="1" customWidth="1"/>
    <col min="2" max="16384" width="9.140625" style="1"/>
  </cols>
  <sheetData>
    <row r="1" spans="1:26" s="59" customFormat="1" ht="23.25" x14ac:dyDescent="0.3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3" spans="1:26" ht="18" x14ac:dyDescent="0.2">
      <c r="A3" s="60" t="s">
        <v>88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26" ht="15" thickBot="1" x14ac:dyDescent="0.25"/>
    <row r="5" spans="1:26" ht="18" customHeight="1" x14ac:dyDescent="0.2">
      <c r="A5" s="187" t="s">
        <v>2</v>
      </c>
      <c r="B5" s="188"/>
      <c r="C5" s="189"/>
      <c r="D5" s="162" t="s">
        <v>3</v>
      </c>
      <c r="E5" s="166"/>
      <c r="F5" s="166"/>
      <c r="G5" s="166"/>
      <c r="H5" s="166"/>
      <c r="I5" s="166"/>
      <c r="J5" s="163"/>
      <c r="K5" s="162" t="s">
        <v>212</v>
      </c>
      <c r="L5" s="166"/>
      <c r="M5" s="166"/>
      <c r="N5" s="166"/>
      <c r="O5" s="166"/>
      <c r="P5" s="166"/>
      <c r="Q5" s="163"/>
      <c r="R5" s="162" t="s">
        <v>223</v>
      </c>
      <c r="S5" s="166"/>
      <c r="T5" s="166"/>
      <c r="U5" s="166"/>
      <c r="V5" s="166"/>
      <c r="W5" s="166"/>
      <c r="X5" s="163"/>
      <c r="Y5" s="162" t="s">
        <v>228</v>
      </c>
      <c r="Z5" s="163"/>
    </row>
    <row r="6" spans="1:26" x14ac:dyDescent="0.2">
      <c r="A6" s="190"/>
      <c r="B6" s="191"/>
      <c r="C6" s="192"/>
      <c r="D6" s="164" t="s">
        <v>4</v>
      </c>
      <c r="E6" s="167"/>
      <c r="F6" s="168" t="s">
        <v>21</v>
      </c>
      <c r="G6" s="168"/>
      <c r="H6" s="168" t="s">
        <v>25</v>
      </c>
      <c r="I6" s="168"/>
      <c r="J6" s="89" t="s">
        <v>221</v>
      </c>
      <c r="K6" s="164" t="s">
        <v>215</v>
      </c>
      <c r="L6" s="167"/>
      <c r="M6" s="168" t="s">
        <v>4</v>
      </c>
      <c r="N6" s="168"/>
      <c r="O6" s="167" t="s">
        <v>217</v>
      </c>
      <c r="P6" s="167"/>
      <c r="Q6" s="89" t="s">
        <v>222</v>
      </c>
      <c r="R6" s="164" t="s">
        <v>4</v>
      </c>
      <c r="S6" s="167"/>
      <c r="T6" s="167" t="s">
        <v>217</v>
      </c>
      <c r="U6" s="167"/>
      <c r="V6" s="167" t="s">
        <v>215</v>
      </c>
      <c r="W6" s="167"/>
      <c r="X6" s="89" t="s">
        <v>225</v>
      </c>
      <c r="Y6" s="86" t="s">
        <v>226</v>
      </c>
      <c r="Z6" s="89" t="s">
        <v>227</v>
      </c>
    </row>
    <row r="7" spans="1:26" ht="15" thickBot="1" x14ac:dyDescent="0.25">
      <c r="A7" s="193"/>
      <c r="B7" s="194"/>
      <c r="C7" s="195"/>
      <c r="D7" s="14" t="s">
        <v>219</v>
      </c>
      <c r="E7" s="13" t="s">
        <v>220</v>
      </c>
      <c r="F7" s="13" t="s">
        <v>219</v>
      </c>
      <c r="G7" s="13" t="s">
        <v>220</v>
      </c>
      <c r="H7" s="13" t="s">
        <v>219</v>
      </c>
      <c r="I7" s="13" t="s">
        <v>220</v>
      </c>
      <c r="J7" s="74"/>
      <c r="K7" s="14" t="s">
        <v>219</v>
      </c>
      <c r="L7" s="13" t="s">
        <v>220</v>
      </c>
      <c r="M7" s="13" t="s">
        <v>219</v>
      </c>
      <c r="N7" s="13" t="s">
        <v>220</v>
      </c>
      <c r="O7" s="13" t="s">
        <v>219</v>
      </c>
      <c r="P7" s="13" t="s">
        <v>220</v>
      </c>
      <c r="Q7" s="74"/>
      <c r="R7" s="14" t="s">
        <v>219</v>
      </c>
      <c r="S7" s="13" t="s">
        <v>220</v>
      </c>
      <c r="T7" s="13" t="s">
        <v>219</v>
      </c>
      <c r="U7" s="13" t="s">
        <v>220</v>
      </c>
      <c r="V7" s="13" t="s">
        <v>219</v>
      </c>
      <c r="W7" s="13" t="s">
        <v>220</v>
      </c>
      <c r="X7" s="74"/>
      <c r="Y7" s="77"/>
      <c r="Z7" s="74"/>
    </row>
    <row r="8" spans="1:26" s="17" customFormat="1" x14ac:dyDescent="0.2">
      <c r="A8" s="35" t="s">
        <v>164</v>
      </c>
      <c r="B8" s="36" t="s">
        <v>35</v>
      </c>
      <c r="C8" s="44" t="s">
        <v>145</v>
      </c>
      <c r="D8" s="27">
        <v>12.37</v>
      </c>
      <c r="E8" s="28">
        <v>572</v>
      </c>
      <c r="F8" s="36"/>
      <c r="G8" s="36"/>
      <c r="H8" s="28"/>
      <c r="I8" s="36"/>
      <c r="J8" s="44">
        <f>MAX(E8,G8,I8)</f>
        <v>572</v>
      </c>
      <c r="K8" s="35"/>
      <c r="L8" s="36"/>
      <c r="M8" s="28">
        <v>12.54</v>
      </c>
      <c r="N8" s="36">
        <v>535</v>
      </c>
      <c r="O8" s="28"/>
      <c r="P8" s="36"/>
      <c r="Q8" s="44">
        <f>MAX(L8,N8,P8)</f>
        <v>535</v>
      </c>
      <c r="R8" s="35">
        <v>12.31</v>
      </c>
      <c r="S8" s="36">
        <v>586</v>
      </c>
      <c r="T8" s="36"/>
      <c r="U8" s="36"/>
      <c r="V8" s="36"/>
      <c r="W8" s="36"/>
      <c r="X8" s="44">
        <f>MAX(S8,U8,W8)</f>
        <v>586</v>
      </c>
      <c r="Y8" s="35">
        <f>SUM(J8,Q8,X8)</f>
        <v>1693</v>
      </c>
      <c r="Z8" s="44">
        <v>1</v>
      </c>
    </row>
    <row r="9" spans="1:26" s="17" customFormat="1" x14ac:dyDescent="0.2">
      <c r="A9" s="35" t="s">
        <v>188</v>
      </c>
      <c r="B9" s="36" t="s">
        <v>35</v>
      </c>
      <c r="C9" s="44" t="s">
        <v>143</v>
      </c>
      <c r="D9" s="27"/>
      <c r="E9" s="28"/>
      <c r="F9" s="36"/>
      <c r="G9" s="36"/>
      <c r="H9" s="36">
        <v>23.87</v>
      </c>
      <c r="I9" s="36">
        <v>706</v>
      </c>
      <c r="J9" s="44">
        <f>MAX(E9,G9,I9)</f>
        <v>706</v>
      </c>
      <c r="K9" s="35"/>
      <c r="L9" s="36"/>
      <c r="M9" s="28"/>
      <c r="N9" s="36"/>
      <c r="O9" s="28">
        <v>38.4</v>
      </c>
      <c r="P9" s="36">
        <v>703</v>
      </c>
      <c r="Q9" s="44">
        <f>MAX(L9,N9,P9)</f>
        <v>703</v>
      </c>
      <c r="R9" s="35">
        <v>14.72</v>
      </c>
      <c r="S9" s="36">
        <v>168</v>
      </c>
      <c r="T9" s="36"/>
      <c r="U9" s="36"/>
      <c r="V9" s="36"/>
      <c r="W9" s="36"/>
      <c r="X9" s="44">
        <f>MAX(S9,U9,W9)</f>
        <v>168</v>
      </c>
      <c r="Y9" s="35">
        <f>SUM(J9,Q9,X9)</f>
        <v>1577</v>
      </c>
      <c r="Z9" s="44">
        <v>2</v>
      </c>
    </row>
    <row r="10" spans="1:26" s="17" customFormat="1" ht="15" thickBot="1" x14ac:dyDescent="0.25">
      <c r="A10" s="37" t="s">
        <v>174</v>
      </c>
      <c r="B10" s="38" t="s">
        <v>17</v>
      </c>
      <c r="C10" s="45" t="s">
        <v>150</v>
      </c>
      <c r="D10" s="29">
        <v>12.67</v>
      </c>
      <c r="E10" s="30">
        <v>507</v>
      </c>
      <c r="F10" s="38"/>
      <c r="G10" s="38"/>
      <c r="H10" s="30"/>
      <c r="I10" s="38"/>
      <c r="J10" s="45">
        <f>MAX(E10,G10,I10)</f>
        <v>507</v>
      </c>
      <c r="K10" s="37"/>
      <c r="L10" s="38"/>
      <c r="M10" s="30">
        <v>12.92</v>
      </c>
      <c r="N10" s="38">
        <v>456</v>
      </c>
      <c r="O10" s="30"/>
      <c r="P10" s="38"/>
      <c r="Q10" s="45">
        <f>MAX(L10,N10,P10)</f>
        <v>456</v>
      </c>
      <c r="R10" s="37">
        <v>12.44</v>
      </c>
      <c r="S10" s="38">
        <v>557</v>
      </c>
      <c r="T10" s="38"/>
      <c r="U10" s="38"/>
      <c r="V10" s="38"/>
      <c r="W10" s="38"/>
      <c r="X10" s="45">
        <f>MAX(S10,U10,W10)</f>
        <v>557</v>
      </c>
      <c r="Y10" s="37">
        <f>SUM(J10,Q10,X10)</f>
        <v>1520</v>
      </c>
      <c r="Z10" s="45">
        <v>3</v>
      </c>
    </row>
    <row r="11" spans="1:26" x14ac:dyDescent="0.2">
      <c r="A11" s="6" t="s">
        <v>179</v>
      </c>
      <c r="B11" s="6" t="s">
        <v>12</v>
      </c>
      <c r="C11" s="6" t="s">
        <v>145</v>
      </c>
      <c r="D11" s="4">
        <v>11.6</v>
      </c>
      <c r="E11" s="4">
        <v>757</v>
      </c>
      <c r="F11" s="6"/>
      <c r="G11" s="6"/>
      <c r="H11" s="4">
        <v>23.36</v>
      </c>
      <c r="I11" s="6">
        <v>766</v>
      </c>
      <c r="J11" s="6">
        <f>MAX(E11,G11,I11)</f>
        <v>766</v>
      </c>
      <c r="K11" s="6"/>
      <c r="L11" s="6"/>
      <c r="M11" s="4">
        <v>11.56</v>
      </c>
      <c r="N11" s="6">
        <v>768</v>
      </c>
      <c r="O11" s="4">
        <v>36.950000000000003</v>
      </c>
      <c r="P11" s="6">
        <v>806</v>
      </c>
      <c r="Q11" s="6"/>
    </row>
    <row r="12" spans="1:26" x14ac:dyDescent="0.2">
      <c r="A12" s="6" t="s">
        <v>182</v>
      </c>
      <c r="B12" s="6" t="s">
        <v>11</v>
      </c>
      <c r="C12" s="6" t="s">
        <v>145</v>
      </c>
      <c r="D12" s="4"/>
      <c r="E12" s="4"/>
      <c r="F12" s="6">
        <v>53.62</v>
      </c>
      <c r="G12" s="6">
        <v>691</v>
      </c>
      <c r="H12" s="4"/>
      <c r="I12" s="6"/>
      <c r="J12" s="6">
        <f>MAX(E12,G12,I12)</f>
        <v>691</v>
      </c>
      <c r="K12" s="6"/>
      <c r="L12" s="6"/>
      <c r="M12" s="4"/>
      <c r="N12" s="6"/>
      <c r="O12" s="4">
        <v>39.42</v>
      </c>
      <c r="P12" s="6">
        <v>635</v>
      </c>
      <c r="Q12" s="6"/>
    </row>
    <row r="13" spans="1:26" x14ac:dyDescent="0.2">
      <c r="A13" s="6" t="s">
        <v>173</v>
      </c>
      <c r="B13" s="6" t="s">
        <v>172</v>
      </c>
      <c r="C13" s="6" t="s">
        <v>143</v>
      </c>
      <c r="D13" s="4" t="s">
        <v>20</v>
      </c>
      <c r="E13" s="4"/>
      <c r="F13" s="6"/>
      <c r="G13" s="6"/>
      <c r="H13" s="4" t="s">
        <v>20</v>
      </c>
      <c r="I13" s="6"/>
      <c r="J13" s="6"/>
      <c r="K13" s="6"/>
      <c r="L13" s="6"/>
      <c r="M13" s="4"/>
      <c r="N13" s="6"/>
      <c r="O13" s="4"/>
      <c r="P13" s="6"/>
      <c r="Q13" s="6"/>
    </row>
    <row r="14" spans="1:26" x14ac:dyDescent="0.2">
      <c r="A14" s="5" t="s">
        <v>170</v>
      </c>
      <c r="B14" s="5" t="s">
        <v>78</v>
      </c>
      <c r="C14" s="5" t="s">
        <v>143</v>
      </c>
      <c r="D14" s="12" t="s">
        <v>20</v>
      </c>
      <c r="E14" s="12"/>
      <c r="F14" s="5"/>
      <c r="G14" s="5"/>
      <c r="H14" s="12" t="s">
        <v>20</v>
      </c>
      <c r="I14" s="5"/>
      <c r="J14" s="5"/>
      <c r="K14" s="5"/>
      <c r="L14" s="5"/>
      <c r="M14" s="12"/>
      <c r="N14" s="5"/>
      <c r="O14" s="12"/>
      <c r="P14" s="5"/>
      <c r="Q14" s="5"/>
    </row>
    <row r="15" spans="1:26" x14ac:dyDescent="0.2">
      <c r="A15" s="5" t="s">
        <v>169</v>
      </c>
      <c r="B15" s="5" t="s">
        <v>12</v>
      </c>
      <c r="C15" s="5" t="s">
        <v>150</v>
      </c>
      <c r="D15" s="12" t="s">
        <v>20</v>
      </c>
      <c r="E15" s="12"/>
      <c r="F15" s="5"/>
      <c r="G15" s="5"/>
      <c r="H15" s="12" t="s">
        <v>20</v>
      </c>
      <c r="I15" s="5"/>
      <c r="J15" s="5"/>
      <c r="K15" s="5"/>
      <c r="L15" s="5"/>
      <c r="M15" s="12"/>
      <c r="N15" s="5"/>
      <c r="O15" s="12"/>
      <c r="P15" s="5"/>
      <c r="Q15" s="5"/>
    </row>
    <row r="16" spans="1:26" x14ac:dyDescent="0.2">
      <c r="A16" s="5" t="s">
        <v>175</v>
      </c>
      <c r="B16" s="5" t="s">
        <v>176</v>
      </c>
      <c r="C16" s="5" t="s">
        <v>150</v>
      </c>
      <c r="D16" s="12" t="s">
        <v>20</v>
      </c>
      <c r="E16" s="12"/>
      <c r="F16" s="5"/>
      <c r="G16" s="5"/>
      <c r="H16" s="12"/>
      <c r="I16" s="5"/>
      <c r="J16" s="5"/>
      <c r="K16" s="5"/>
      <c r="L16" s="5"/>
      <c r="M16" s="12"/>
      <c r="N16" s="5"/>
      <c r="O16" s="12"/>
      <c r="P16" s="5"/>
      <c r="Q16" s="5"/>
    </row>
    <row r="17" spans="1:17" x14ac:dyDescent="0.2">
      <c r="A17" s="5" t="s">
        <v>177</v>
      </c>
      <c r="B17" s="5" t="s">
        <v>12</v>
      </c>
      <c r="C17" s="5" t="s">
        <v>150</v>
      </c>
      <c r="D17" s="12" t="s">
        <v>20</v>
      </c>
      <c r="E17" s="12"/>
      <c r="F17" s="5"/>
      <c r="G17" s="5"/>
      <c r="H17" s="12" t="s">
        <v>20</v>
      </c>
      <c r="I17" s="5"/>
      <c r="J17" s="5"/>
      <c r="K17" s="5"/>
      <c r="L17" s="5"/>
      <c r="M17" s="12"/>
      <c r="N17" s="5"/>
      <c r="O17" s="12"/>
      <c r="P17" s="5"/>
      <c r="Q17" s="5"/>
    </row>
    <row r="18" spans="1:17" x14ac:dyDescent="0.2">
      <c r="A18" s="5" t="s">
        <v>178</v>
      </c>
      <c r="B18" s="5" t="s">
        <v>12</v>
      </c>
      <c r="C18" s="5" t="s">
        <v>150</v>
      </c>
      <c r="D18" s="12" t="s">
        <v>20</v>
      </c>
      <c r="E18" s="12"/>
      <c r="F18" s="5"/>
      <c r="G18" s="5"/>
      <c r="H18" s="12" t="s">
        <v>20</v>
      </c>
      <c r="I18" s="5"/>
      <c r="J18" s="5"/>
      <c r="K18" s="5"/>
      <c r="L18" s="5"/>
      <c r="M18" s="12"/>
      <c r="N18" s="5"/>
      <c r="O18" s="12"/>
      <c r="P18" s="5"/>
      <c r="Q18" s="5"/>
    </row>
    <row r="19" spans="1:17" x14ac:dyDescent="0.2">
      <c r="A19" s="5" t="s">
        <v>181</v>
      </c>
      <c r="B19" s="5" t="s">
        <v>7</v>
      </c>
      <c r="C19" s="5" t="s">
        <v>150</v>
      </c>
      <c r="D19" s="12"/>
      <c r="E19" s="12"/>
      <c r="F19" s="12" t="s">
        <v>20</v>
      </c>
      <c r="G19" s="5"/>
      <c r="H19" s="12"/>
      <c r="I19" s="5"/>
      <c r="J19" s="5"/>
      <c r="K19" s="5"/>
      <c r="L19" s="5"/>
      <c r="M19" s="12"/>
      <c r="N19" s="5"/>
      <c r="O19" s="12"/>
      <c r="P19" s="5"/>
      <c r="Q19" s="5"/>
    </row>
    <row r="20" spans="1:17" x14ac:dyDescent="0.2">
      <c r="A20" s="5" t="s">
        <v>183</v>
      </c>
      <c r="B20" s="5" t="s">
        <v>12</v>
      </c>
      <c r="C20" s="5" t="s">
        <v>145</v>
      </c>
      <c r="D20" s="12"/>
      <c r="E20" s="12"/>
      <c r="F20" s="12" t="s">
        <v>20</v>
      </c>
      <c r="G20" s="5"/>
      <c r="H20" s="12"/>
      <c r="I20" s="5"/>
      <c r="J20" s="5"/>
      <c r="K20" s="5"/>
      <c r="L20" s="5"/>
      <c r="M20" s="12"/>
      <c r="N20" s="5"/>
      <c r="O20" s="12"/>
      <c r="P20" s="5"/>
      <c r="Q20" s="5"/>
    </row>
    <row r="21" spans="1:17" x14ac:dyDescent="0.2">
      <c r="A21" s="5" t="s">
        <v>184</v>
      </c>
      <c r="B21" s="5" t="s">
        <v>12</v>
      </c>
      <c r="C21" s="5" t="s">
        <v>150</v>
      </c>
      <c r="D21" s="12"/>
      <c r="E21" s="12"/>
      <c r="F21" s="12" t="s">
        <v>20</v>
      </c>
      <c r="G21" s="5"/>
      <c r="H21" s="12"/>
      <c r="I21" s="5"/>
      <c r="J21" s="5"/>
      <c r="K21" s="5"/>
      <c r="L21" s="5"/>
      <c r="M21" s="12"/>
      <c r="N21" s="5"/>
      <c r="O21" s="12"/>
      <c r="P21" s="5"/>
      <c r="Q21" s="5"/>
    </row>
    <row r="22" spans="1:17" x14ac:dyDescent="0.2">
      <c r="A22" s="5" t="s">
        <v>185</v>
      </c>
      <c r="B22" s="5" t="s">
        <v>7</v>
      </c>
      <c r="C22" s="5" t="s">
        <v>150</v>
      </c>
      <c r="D22" s="12"/>
      <c r="E22" s="12"/>
      <c r="F22" s="12" t="s">
        <v>20</v>
      </c>
      <c r="G22" s="5"/>
      <c r="H22" s="12"/>
      <c r="I22" s="5"/>
      <c r="J22" s="5"/>
      <c r="K22" s="5"/>
      <c r="L22" s="5"/>
      <c r="M22" s="12"/>
      <c r="N22" s="5"/>
      <c r="O22" s="12"/>
      <c r="P22" s="5"/>
      <c r="Q22" s="5"/>
    </row>
    <row r="23" spans="1:17" x14ac:dyDescent="0.2">
      <c r="A23" s="5" t="s">
        <v>186</v>
      </c>
      <c r="B23" s="5" t="s">
        <v>180</v>
      </c>
      <c r="C23" s="5" t="s">
        <v>143</v>
      </c>
      <c r="D23" s="12"/>
      <c r="E23" s="12"/>
      <c r="F23" s="12" t="s">
        <v>20</v>
      </c>
      <c r="G23" s="5"/>
      <c r="H23" s="5"/>
      <c r="I23" s="5"/>
      <c r="J23" s="5"/>
      <c r="K23" s="5"/>
      <c r="L23" s="5"/>
      <c r="M23" s="12"/>
      <c r="N23" s="5"/>
      <c r="O23" s="12"/>
      <c r="P23" s="5"/>
      <c r="Q23" s="5"/>
    </row>
    <row r="24" spans="1:17" x14ac:dyDescent="0.2">
      <c r="A24" s="5" t="s">
        <v>187</v>
      </c>
      <c r="B24" s="5" t="s">
        <v>17</v>
      </c>
      <c r="C24" s="5" t="s">
        <v>143</v>
      </c>
      <c r="D24" s="12"/>
      <c r="E24" s="12"/>
      <c r="F24" s="12"/>
      <c r="G24" s="12"/>
      <c r="H24" s="5" t="s">
        <v>20</v>
      </c>
      <c r="I24" s="5"/>
      <c r="J24" s="5"/>
      <c r="K24" s="5"/>
      <c r="L24" s="5"/>
      <c r="M24" s="12"/>
      <c r="N24" s="5"/>
      <c r="O24" s="12"/>
      <c r="P24" s="5"/>
      <c r="Q24" s="5"/>
    </row>
    <row r="26" spans="1:17" x14ac:dyDescent="0.2">
      <c r="D26" s="2"/>
      <c r="E26" s="2"/>
    </row>
    <row r="27" spans="1:17" ht="15" thickBot="1" x14ac:dyDescent="0.25"/>
    <row r="28" spans="1:17" ht="18" customHeight="1" x14ac:dyDescent="0.2">
      <c r="A28" s="172" t="s">
        <v>44</v>
      </c>
      <c r="B28" s="173"/>
      <c r="C28" s="174"/>
      <c r="D28" s="162" t="s">
        <v>3</v>
      </c>
      <c r="E28" s="163"/>
      <c r="F28" s="162" t="s">
        <v>211</v>
      </c>
      <c r="G28" s="166"/>
      <c r="H28" s="166"/>
      <c r="I28" s="166"/>
      <c r="J28" s="163"/>
      <c r="K28" s="162" t="s">
        <v>223</v>
      </c>
      <c r="L28" s="166"/>
      <c r="M28" s="166"/>
      <c r="N28" s="166"/>
      <c r="O28" s="163"/>
      <c r="P28" s="162" t="s">
        <v>228</v>
      </c>
      <c r="Q28" s="163"/>
    </row>
    <row r="29" spans="1:17" ht="18" customHeight="1" x14ac:dyDescent="0.2">
      <c r="A29" s="175"/>
      <c r="B29" s="176"/>
      <c r="C29" s="177"/>
      <c r="D29" s="164" t="s">
        <v>45</v>
      </c>
      <c r="E29" s="171"/>
      <c r="F29" s="164" t="s">
        <v>216</v>
      </c>
      <c r="G29" s="167"/>
      <c r="H29" s="167" t="s">
        <v>218</v>
      </c>
      <c r="I29" s="167"/>
      <c r="J29" s="89" t="s">
        <v>222</v>
      </c>
      <c r="K29" s="164" t="s">
        <v>216</v>
      </c>
      <c r="L29" s="167"/>
      <c r="M29" s="167" t="s">
        <v>218</v>
      </c>
      <c r="N29" s="167"/>
      <c r="O29" s="89" t="s">
        <v>225</v>
      </c>
      <c r="P29" s="86" t="s">
        <v>226</v>
      </c>
      <c r="Q29" s="89" t="s">
        <v>227</v>
      </c>
    </row>
    <row r="30" spans="1:17" ht="15" thickBot="1" x14ac:dyDescent="0.25">
      <c r="A30" s="178"/>
      <c r="B30" s="179"/>
      <c r="C30" s="180"/>
      <c r="D30" s="14" t="s">
        <v>219</v>
      </c>
      <c r="E30" s="15" t="s">
        <v>220</v>
      </c>
      <c r="F30" s="14" t="s">
        <v>219</v>
      </c>
      <c r="G30" s="13" t="s">
        <v>220</v>
      </c>
      <c r="H30" s="13" t="s">
        <v>219</v>
      </c>
      <c r="I30" s="13" t="s">
        <v>220</v>
      </c>
      <c r="J30" s="74"/>
      <c r="K30" s="14" t="s">
        <v>219</v>
      </c>
      <c r="L30" s="13" t="s">
        <v>220</v>
      </c>
      <c r="M30" s="13" t="s">
        <v>219</v>
      </c>
      <c r="N30" s="13" t="s">
        <v>220</v>
      </c>
      <c r="O30" s="74"/>
      <c r="P30" s="77"/>
      <c r="Q30" s="74"/>
    </row>
    <row r="31" spans="1:17" s="17" customFormat="1" x14ac:dyDescent="0.2">
      <c r="A31" s="35" t="s">
        <v>196</v>
      </c>
      <c r="B31" s="36" t="s">
        <v>31</v>
      </c>
      <c r="C31" s="44" t="s">
        <v>150</v>
      </c>
      <c r="D31" s="27" t="s">
        <v>281</v>
      </c>
      <c r="E31" s="46">
        <v>819</v>
      </c>
      <c r="F31" s="27" t="s">
        <v>244</v>
      </c>
      <c r="G31" s="36">
        <v>819</v>
      </c>
      <c r="H31" s="28"/>
      <c r="I31" s="36"/>
      <c r="J31" s="44">
        <f>MAX(G31,I31)</f>
        <v>819</v>
      </c>
      <c r="K31" s="27" t="s">
        <v>308</v>
      </c>
      <c r="L31" s="36">
        <v>782</v>
      </c>
      <c r="M31" s="28"/>
      <c r="N31" s="36"/>
      <c r="O31" s="44">
        <f>MAX(L31,N31)</f>
        <v>782</v>
      </c>
      <c r="P31" s="27">
        <f>SUM(E31,J31,O31)</f>
        <v>2420</v>
      </c>
      <c r="Q31" s="44">
        <v>1</v>
      </c>
    </row>
    <row r="32" spans="1:17" s="17" customFormat="1" x14ac:dyDescent="0.2">
      <c r="A32" s="35" t="s">
        <v>200</v>
      </c>
      <c r="B32" s="36" t="s">
        <v>12</v>
      </c>
      <c r="C32" s="44" t="s">
        <v>150</v>
      </c>
      <c r="D32" s="27" t="s">
        <v>283</v>
      </c>
      <c r="E32" s="46">
        <v>591</v>
      </c>
      <c r="F32" s="27" t="s">
        <v>245</v>
      </c>
      <c r="G32" s="36">
        <v>675</v>
      </c>
      <c r="H32" s="28"/>
      <c r="I32" s="36"/>
      <c r="J32" s="44">
        <f>MAX(G32,I32)</f>
        <v>675</v>
      </c>
      <c r="K32" s="27" t="s">
        <v>309</v>
      </c>
      <c r="L32" s="36">
        <v>670</v>
      </c>
      <c r="M32" s="28"/>
      <c r="N32" s="36"/>
      <c r="O32" s="44">
        <f>MAX(L32,N32)</f>
        <v>670</v>
      </c>
      <c r="P32" s="27">
        <f>SUM(E32,J32,O32)</f>
        <v>1936</v>
      </c>
      <c r="Q32" s="44">
        <v>2</v>
      </c>
    </row>
    <row r="33" spans="1:17" s="17" customFormat="1" x14ac:dyDescent="0.2">
      <c r="A33" s="35" t="s">
        <v>184</v>
      </c>
      <c r="B33" s="36" t="s">
        <v>12</v>
      </c>
      <c r="C33" s="44" t="s">
        <v>150</v>
      </c>
      <c r="D33" s="27" t="s">
        <v>286</v>
      </c>
      <c r="E33" s="46">
        <v>510</v>
      </c>
      <c r="F33" s="27" t="s">
        <v>247</v>
      </c>
      <c r="G33" s="36">
        <v>656</v>
      </c>
      <c r="H33" s="28"/>
      <c r="I33" s="36"/>
      <c r="J33" s="44">
        <f>MAX(G33,I33)</f>
        <v>656</v>
      </c>
      <c r="K33" s="27" t="s">
        <v>310</v>
      </c>
      <c r="L33" s="36">
        <v>642</v>
      </c>
      <c r="M33" s="28"/>
      <c r="N33" s="36"/>
      <c r="O33" s="44">
        <f>MAX(L33,N33)</f>
        <v>642</v>
      </c>
      <c r="P33" s="27">
        <f>SUM(E33,J33,O33)</f>
        <v>1808</v>
      </c>
      <c r="Q33" s="44">
        <v>3</v>
      </c>
    </row>
    <row r="34" spans="1:17" s="17" customFormat="1" ht="15" thickBot="1" x14ac:dyDescent="0.25">
      <c r="A34" s="37" t="s">
        <v>174</v>
      </c>
      <c r="B34" s="38" t="s">
        <v>17</v>
      </c>
      <c r="C34" s="45" t="s">
        <v>150</v>
      </c>
      <c r="D34" s="29" t="s">
        <v>285</v>
      </c>
      <c r="E34" s="47">
        <v>519</v>
      </c>
      <c r="F34" s="29" t="s">
        <v>246</v>
      </c>
      <c r="G34" s="38">
        <v>602</v>
      </c>
      <c r="H34" s="30"/>
      <c r="I34" s="38"/>
      <c r="J34" s="45">
        <f>MAX(G34,I34)</f>
        <v>602</v>
      </c>
      <c r="K34" s="29" t="s">
        <v>311</v>
      </c>
      <c r="L34" s="38">
        <v>600</v>
      </c>
      <c r="M34" s="30"/>
      <c r="N34" s="38"/>
      <c r="O34" s="45">
        <f>MAX(L34,N34)</f>
        <v>600</v>
      </c>
      <c r="P34" s="29">
        <f>SUM(E34,J34,O34)</f>
        <v>1721</v>
      </c>
      <c r="Q34" s="45">
        <v>4</v>
      </c>
    </row>
    <row r="35" spans="1:17" x14ac:dyDescent="0.2">
      <c r="A35" s="6" t="s">
        <v>198</v>
      </c>
      <c r="B35" s="6" t="s">
        <v>31</v>
      </c>
      <c r="C35" s="6" t="s">
        <v>143</v>
      </c>
      <c r="D35" s="4" t="s">
        <v>282</v>
      </c>
      <c r="E35" s="4">
        <v>616</v>
      </c>
      <c r="F35" s="4"/>
      <c r="G35" s="6"/>
      <c r="H35" s="4" t="s">
        <v>249</v>
      </c>
      <c r="I35" s="6">
        <v>670</v>
      </c>
    </row>
    <row r="36" spans="1:17" x14ac:dyDescent="0.2">
      <c r="A36" s="6" t="s">
        <v>204</v>
      </c>
      <c r="B36" s="6" t="s">
        <v>12</v>
      </c>
      <c r="C36" s="6" t="s">
        <v>150</v>
      </c>
      <c r="D36" s="4" t="s">
        <v>284</v>
      </c>
      <c r="E36" s="4">
        <v>524</v>
      </c>
      <c r="F36" s="4"/>
      <c r="G36" s="6"/>
      <c r="H36" s="4" t="s">
        <v>250</v>
      </c>
      <c r="I36" s="6">
        <v>451</v>
      </c>
    </row>
    <row r="37" spans="1:17" x14ac:dyDescent="0.2">
      <c r="A37" s="6" t="s">
        <v>210</v>
      </c>
      <c r="B37" s="6" t="s">
        <v>12</v>
      </c>
      <c r="C37" s="6" t="s">
        <v>150</v>
      </c>
      <c r="D37" s="4" t="s">
        <v>176</v>
      </c>
      <c r="E37" s="4">
        <v>0</v>
      </c>
      <c r="F37" s="4" t="s">
        <v>248</v>
      </c>
      <c r="G37" s="6">
        <v>657</v>
      </c>
      <c r="H37" s="4"/>
      <c r="I37" s="6"/>
    </row>
    <row r="38" spans="1:17" x14ac:dyDescent="0.2">
      <c r="A38" s="6" t="s">
        <v>197</v>
      </c>
      <c r="B38" s="6" t="s">
        <v>37</v>
      </c>
      <c r="C38" s="6" t="s">
        <v>150</v>
      </c>
      <c r="D38" s="4" t="s">
        <v>20</v>
      </c>
      <c r="E38" s="4"/>
      <c r="F38" s="4"/>
      <c r="G38" s="6"/>
      <c r="H38" s="4"/>
      <c r="I38" s="6"/>
    </row>
    <row r="39" spans="1:17" x14ac:dyDescent="0.2">
      <c r="A39" s="5" t="s">
        <v>199</v>
      </c>
      <c r="B39" s="5" t="s">
        <v>78</v>
      </c>
      <c r="C39" s="5" t="s">
        <v>150</v>
      </c>
      <c r="D39" s="12" t="s">
        <v>20</v>
      </c>
      <c r="E39" s="12"/>
      <c r="F39" s="12"/>
      <c r="G39" s="5"/>
      <c r="H39" s="12"/>
      <c r="I39" s="5"/>
    </row>
    <row r="40" spans="1:17" x14ac:dyDescent="0.2">
      <c r="A40" s="5" t="s">
        <v>201</v>
      </c>
      <c r="B40" s="5" t="s">
        <v>12</v>
      </c>
      <c r="C40" s="5" t="s">
        <v>145</v>
      </c>
      <c r="D40" s="12" t="s">
        <v>20</v>
      </c>
      <c r="E40" s="12"/>
      <c r="F40" s="12"/>
      <c r="G40" s="5"/>
      <c r="H40" s="12"/>
      <c r="I40" s="5"/>
    </row>
    <row r="41" spans="1:17" x14ac:dyDescent="0.2">
      <c r="A41" s="5" t="s">
        <v>202</v>
      </c>
      <c r="B41" s="5" t="s">
        <v>7</v>
      </c>
      <c r="C41" s="5" t="s">
        <v>150</v>
      </c>
      <c r="D41" s="12" t="s">
        <v>20</v>
      </c>
      <c r="E41" s="12"/>
      <c r="F41" s="12"/>
      <c r="G41" s="5"/>
      <c r="H41" s="12"/>
      <c r="I41" s="5"/>
    </row>
    <row r="42" spans="1:17" x14ac:dyDescent="0.2">
      <c r="A42" s="5" t="s">
        <v>203</v>
      </c>
      <c r="B42" s="5" t="s">
        <v>12</v>
      </c>
      <c r="C42" s="5" t="s">
        <v>150</v>
      </c>
      <c r="D42" s="12" t="s">
        <v>20</v>
      </c>
      <c r="E42" s="12"/>
      <c r="F42" s="12"/>
      <c r="G42" s="5"/>
      <c r="H42" s="12"/>
      <c r="I42" s="5"/>
    </row>
    <row r="43" spans="1:17" x14ac:dyDescent="0.2">
      <c r="A43" s="5" t="s">
        <v>205</v>
      </c>
      <c r="B43" s="5" t="s">
        <v>37</v>
      </c>
      <c r="C43" s="5" t="s">
        <v>145</v>
      </c>
      <c r="D43" s="12" t="s">
        <v>20</v>
      </c>
      <c r="E43" s="12"/>
      <c r="F43" s="12"/>
      <c r="G43" s="5"/>
      <c r="H43" s="12"/>
      <c r="I43" s="5"/>
    </row>
    <row r="44" spans="1:17" x14ac:dyDescent="0.2">
      <c r="A44" s="5" t="s">
        <v>206</v>
      </c>
      <c r="B44" s="5" t="s">
        <v>78</v>
      </c>
      <c r="C44" s="5" t="s">
        <v>150</v>
      </c>
      <c r="D44" s="12" t="s">
        <v>20</v>
      </c>
      <c r="E44" s="12"/>
      <c r="F44" s="12"/>
      <c r="G44" s="5"/>
      <c r="H44" s="12"/>
      <c r="I44" s="5"/>
    </row>
    <row r="45" spans="1:17" x14ac:dyDescent="0.2">
      <c r="A45" s="5" t="s">
        <v>166</v>
      </c>
      <c r="B45" s="5" t="s">
        <v>31</v>
      </c>
      <c r="C45" s="5" t="s">
        <v>145</v>
      </c>
      <c r="D45" s="12" t="s">
        <v>20</v>
      </c>
      <c r="E45" s="12"/>
      <c r="F45" s="12"/>
      <c r="G45" s="5"/>
      <c r="H45" s="12"/>
      <c r="I45" s="5"/>
    </row>
    <row r="46" spans="1:17" x14ac:dyDescent="0.2">
      <c r="A46" s="5" t="s">
        <v>207</v>
      </c>
      <c r="B46" s="5" t="s">
        <v>35</v>
      </c>
      <c r="C46" s="5" t="s">
        <v>143</v>
      </c>
      <c r="D46" s="12" t="s">
        <v>20</v>
      </c>
      <c r="E46" s="12"/>
      <c r="F46" s="12"/>
      <c r="G46" s="5"/>
      <c r="H46" s="12"/>
      <c r="I46" s="5"/>
    </row>
    <row r="47" spans="1:17" x14ac:dyDescent="0.2">
      <c r="A47" s="5" t="s">
        <v>208</v>
      </c>
      <c r="B47" s="5" t="s">
        <v>126</v>
      </c>
      <c r="C47" s="5" t="s">
        <v>143</v>
      </c>
      <c r="D47" s="12" t="s">
        <v>20</v>
      </c>
      <c r="E47" s="12"/>
      <c r="F47" s="12"/>
      <c r="G47" s="5"/>
      <c r="H47" s="12"/>
      <c r="I47" s="5"/>
    </row>
    <row r="48" spans="1:17" x14ac:dyDescent="0.2">
      <c r="A48" s="5" t="s">
        <v>209</v>
      </c>
      <c r="B48" s="5" t="s">
        <v>11</v>
      </c>
      <c r="C48" s="5" t="s">
        <v>143</v>
      </c>
      <c r="D48" s="12" t="s">
        <v>20</v>
      </c>
      <c r="E48" s="12"/>
      <c r="F48" s="12"/>
      <c r="G48" s="5"/>
      <c r="H48" s="12"/>
      <c r="I48" s="5"/>
    </row>
    <row r="49" spans="1:22" ht="15" thickBot="1" x14ac:dyDescent="0.25">
      <c r="D49" s="2"/>
      <c r="E49" s="2"/>
      <c r="H49" s="2"/>
    </row>
    <row r="50" spans="1:22" ht="18" customHeight="1" x14ac:dyDescent="0.2">
      <c r="A50" s="187" t="s">
        <v>60</v>
      </c>
      <c r="B50" s="188"/>
      <c r="C50" s="223"/>
      <c r="D50" s="162" t="s">
        <v>3</v>
      </c>
      <c r="E50" s="163"/>
      <c r="F50" s="162" t="s">
        <v>211</v>
      </c>
      <c r="G50" s="163"/>
      <c r="H50" s="162" t="s">
        <v>223</v>
      </c>
      <c r="I50" s="163"/>
      <c r="J50" s="185" t="s">
        <v>228</v>
      </c>
      <c r="K50" s="163"/>
    </row>
    <row r="51" spans="1:22" x14ac:dyDescent="0.2">
      <c r="A51" s="190"/>
      <c r="B51" s="191"/>
      <c r="C51" s="224"/>
      <c r="D51" s="164" t="s">
        <v>61</v>
      </c>
      <c r="E51" s="171"/>
      <c r="F51" s="164" t="s">
        <v>61</v>
      </c>
      <c r="G51" s="171"/>
      <c r="H51" s="164" t="s">
        <v>65</v>
      </c>
      <c r="I51" s="171"/>
      <c r="J51" s="92" t="s">
        <v>226</v>
      </c>
      <c r="K51" s="89" t="s">
        <v>227</v>
      </c>
    </row>
    <row r="52" spans="1:22" ht="15" thickBot="1" x14ac:dyDescent="0.25">
      <c r="A52" s="193"/>
      <c r="B52" s="194"/>
      <c r="C52" s="225"/>
      <c r="D52" s="14" t="s">
        <v>219</v>
      </c>
      <c r="E52" s="15" t="s">
        <v>220</v>
      </c>
      <c r="F52" s="14" t="s">
        <v>219</v>
      </c>
      <c r="G52" s="13" t="s">
        <v>220</v>
      </c>
      <c r="H52" s="13" t="s">
        <v>219</v>
      </c>
      <c r="I52" s="13" t="s">
        <v>220</v>
      </c>
      <c r="J52" s="81"/>
      <c r="K52" s="74"/>
    </row>
    <row r="53" spans="1:22" s="17" customFormat="1" x14ac:dyDescent="0.2">
      <c r="A53" s="34" t="s">
        <v>164</v>
      </c>
      <c r="B53" s="33" t="s">
        <v>35</v>
      </c>
      <c r="C53" s="43" t="s">
        <v>145</v>
      </c>
      <c r="D53" s="50" t="s">
        <v>273</v>
      </c>
      <c r="E53" s="51">
        <v>652</v>
      </c>
      <c r="F53" s="31" t="s">
        <v>260</v>
      </c>
      <c r="G53" s="43">
        <v>670</v>
      </c>
      <c r="H53" s="31">
        <v>1.7</v>
      </c>
      <c r="I53" s="32">
        <v>581</v>
      </c>
      <c r="J53" s="31">
        <f>SUM(E53,G53,I53)</f>
        <v>1903</v>
      </c>
      <c r="K53" s="43">
        <v>1</v>
      </c>
    </row>
    <row r="54" spans="1:22" s="17" customFormat="1" x14ac:dyDescent="0.2">
      <c r="A54" s="35" t="s">
        <v>166</v>
      </c>
      <c r="B54" s="36" t="s">
        <v>31</v>
      </c>
      <c r="C54" s="44" t="s">
        <v>145</v>
      </c>
      <c r="D54" s="52" t="s">
        <v>274</v>
      </c>
      <c r="E54" s="53">
        <v>481</v>
      </c>
      <c r="F54" s="27" t="s">
        <v>259</v>
      </c>
      <c r="G54" s="44">
        <v>451</v>
      </c>
      <c r="H54" s="27">
        <v>1.5</v>
      </c>
      <c r="I54" s="28">
        <v>395</v>
      </c>
      <c r="J54" s="27">
        <f>SUM(E54,G54,I54)</f>
        <v>1327</v>
      </c>
      <c r="K54" s="44">
        <v>2</v>
      </c>
    </row>
    <row r="55" spans="1:22" s="17" customFormat="1" ht="15" thickBot="1" x14ac:dyDescent="0.25">
      <c r="A55" s="37" t="s">
        <v>167</v>
      </c>
      <c r="B55" s="38" t="s">
        <v>7</v>
      </c>
      <c r="C55" s="45" t="s">
        <v>143</v>
      </c>
      <c r="D55" s="54" t="s">
        <v>275</v>
      </c>
      <c r="E55" s="55">
        <v>252</v>
      </c>
      <c r="F55" s="29" t="s">
        <v>261</v>
      </c>
      <c r="G55" s="45">
        <v>81</v>
      </c>
      <c r="H55" s="29">
        <v>1.2</v>
      </c>
      <c r="I55" s="30">
        <v>122</v>
      </c>
      <c r="J55" s="29">
        <f>SUM(E55,G55,I55)</f>
        <v>455</v>
      </c>
      <c r="K55" s="45">
        <v>3</v>
      </c>
    </row>
    <row r="56" spans="1:22" x14ac:dyDescent="0.2">
      <c r="A56" s="6" t="s">
        <v>165</v>
      </c>
      <c r="B56" s="6" t="s">
        <v>17</v>
      </c>
      <c r="C56" s="6" t="s">
        <v>150</v>
      </c>
      <c r="D56" s="4" t="s">
        <v>20</v>
      </c>
      <c r="E56" s="4"/>
      <c r="F56" s="4"/>
      <c r="G56" s="6"/>
      <c r="H56" s="3"/>
      <c r="I56" s="3"/>
      <c r="J56" s="67"/>
      <c r="K56" s="67"/>
    </row>
    <row r="57" spans="1:22" ht="15" thickBot="1" x14ac:dyDescent="0.25">
      <c r="D57" s="2"/>
      <c r="E57" s="2"/>
      <c r="F57" s="2"/>
      <c r="G57" s="2"/>
    </row>
    <row r="58" spans="1:22" ht="18" customHeight="1" x14ac:dyDescent="0.2">
      <c r="A58" s="172" t="s">
        <v>71</v>
      </c>
      <c r="B58" s="173"/>
      <c r="C58" s="174"/>
      <c r="D58" s="162" t="s">
        <v>3</v>
      </c>
      <c r="E58" s="166"/>
      <c r="F58" s="166"/>
      <c r="G58" s="166"/>
      <c r="H58" s="163"/>
      <c r="I58" s="162" t="s">
        <v>212</v>
      </c>
      <c r="J58" s="166"/>
      <c r="K58" s="166"/>
      <c r="L58" s="166"/>
      <c r="M58" s="163"/>
      <c r="N58" s="162" t="s">
        <v>223</v>
      </c>
      <c r="O58" s="166"/>
      <c r="P58" s="166"/>
      <c r="Q58" s="166"/>
      <c r="R58" s="166"/>
      <c r="S58" s="166"/>
      <c r="T58" s="163"/>
      <c r="U58" s="162" t="s">
        <v>228</v>
      </c>
      <c r="V58" s="163"/>
    </row>
    <row r="59" spans="1:22" ht="14.25" customHeight="1" x14ac:dyDescent="0.2">
      <c r="A59" s="175"/>
      <c r="B59" s="176"/>
      <c r="C59" s="177"/>
      <c r="D59" s="164" t="s">
        <v>72</v>
      </c>
      <c r="E59" s="167"/>
      <c r="F59" s="168" t="s">
        <v>76</v>
      </c>
      <c r="G59" s="168"/>
      <c r="H59" s="24" t="s">
        <v>221</v>
      </c>
      <c r="I59" s="164" t="s">
        <v>72</v>
      </c>
      <c r="J59" s="167"/>
      <c r="K59" s="168" t="s">
        <v>76</v>
      </c>
      <c r="L59" s="168"/>
      <c r="M59" s="24" t="s">
        <v>222</v>
      </c>
      <c r="N59" s="164" t="s">
        <v>233</v>
      </c>
      <c r="O59" s="167"/>
      <c r="P59" s="167" t="s">
        <v>234</v>
      </c>
      <c r="Q59" s="167"/>
      <c r="R59" s="167" t="s">
        <v>235</v>
      </c>
      <c r="S59" s="167"/>
      <c r="T59" s="89" t="s">
        <v>225</v>
      </c>
      <c r="U59" s="86" t="s">
        <v>226</v>
      </c>
      <c r="V59" s="89" t="s">
        <v>227</v>
      </c>
    </row>
    <row r="60" spans="1:22" s="17" customFormat="1" ht="15" thickBot="1" x14ac:dyDescent="0.25">
      <c r="A60" s="178"/>
      <c r="B60" s="179"/>
      <c r="C60" s="180"/>
      <c r="D60" s="14" t="s">
        <v>219</v>
      </c>
      <c r="E60" s="15" t="s">
        <v>220</v>
      </c>
      <c r="F60" s="14" t="s">
        <v>219</v>
      </c>
      <c r="G60" s="13" t="s">
        <v>220</v>
      </c>
      <c r="H60" s="83"/>
      <c r="I60" s="14" t="s">
        <v>219</v>
      </c>
      <c r="J60" s="15" t="s">
        <v>220</v>
      </c>
      <c r="K60" s="14" t="s">
        <v>219</v>
      </c>
      <c r="L60" s="13" t="s">
        <v>220</v>
      </c>
      <c r="M60" s="83"/>
      <c r="N60" s="14" t="s">
        <v>219</v>
      </c>
      <c r="O60" s="13" t="s">
        <v>220</v>
      </c>
      <c r="P60" s="13" t="s">
        <v>219</v>
      </c>
      <c r="Q60" s="13" t="s">
        <v>220</v>
      </c>
      <c r="R60" s="13" t="s">
        <v>219</v>
      </c>
      <c r="S60" s="13" t="s">
        <v>220</v>
      </c>
      <c r="T60" s="74"/>
      <c r="U60" s="77"/>
      <c r="V60" s="74"/>
    </row>
    <row r="61" spans="1:22" s="17" customFormat="1" x14ac:dyDescent="0.2">
      <c r="A61" s="34" t="s">
        <v>164</v>
      </c>
      <c r="B61" s="33" t="s">
        <v>35</v>
      </c>
      <c r="C61" s="43" t="s">
        <v>145</v>
      </c>
      <c r="D61" s="34" t="s">
        <v>279</v>
      </c>
      <c r="E61" s="32">
        <v>706</v>
      </c>
      <c r="F61" s="33"/>
      <c r="G61" s="33"/>
      <c r="H61" s="43">
        <f>MAX(E61,G61)</f>
        <v>706</v>
      </c>
      <c r="I61" s="31">
        <v>51.66</v>
      </c>
      <c r="J61" s="33">
        <v>661</v>
      </c>
      <c r="K61" s="33"/>
      <c r="L61" s="33"/>
      <c r="M61" s="43">
        <f>MAX(J61,L61)</f>
        <v>661</v>
      </c>
      <c r="N61" s="34"/>
      <c r="O61" s="33"/>
      <c r="P61" s="33"/>
      <c r="Q61" s="33"/>
      <c r="R61" s="33">
        <v>43.73</v>
      </c>
      <c r="S61" s="33">
        <v>549</v>
      </c>
      <c r="T61" s="43">
        <f>MAX(O61,Q61,S61)</f>
        <v>549</v>
      </c>
      <c r="U61" s="34">
        <f>SUM(H61,M61,T61)</f>
        <v>1916</v>
      </c>
      <c r="V61" s="43">
        <v>1</v>
      </c>
    </row>
    <row r="62" spans="1:22" s="17" customFormat="1" x14ac:dyDescent="0.2">
      <c r="A62" s="35" t="s">
        <v>195</v>
      </c>
      <c r="B62" s="36" t="s">
        <v>7</v>
      </c>
      <c r="C62" s="44" t="s">
        <v>150</v>
      </c>
      <c r="D62" s="35" t="s">
        <v>280</v>
      </c>
      <c r="E62" s="36">
        <v>517</v>
      </c>
      <c r="F62" s="36"/>
      <c r="G62" s="36"/>
      <c r="H62" s="44">
        <f>MAX(E62,G62)</f>
        <v>517</v>
      </c>
      <c r="I62" s="27">
        <v>41.89</v>
      </c>
      <c r="J62" s="36">
        <v>522</v>
      </c>
      <c r="K62" s="36"/>
      <c r="L62" s="36"/>
      <c r="M62" s="44">
        <f>MAX(J62,L62)</f>
        <v>522</v>
      </c>
      <c r="N62" s="35"/>
      <c r="O62" s="36"/>
      <c r="P62" s="36"/>
      <c r="Q62" s="36"/>
      <c r="R62" s="36">
        <v>45.63</v>
      </c>
      <c r="S62" s="36">
        <v>576</v>
      </c>
      <c r="T62" s="44">
        <f>MAX(O62,Q62,S62)</f>
        <v>576</v>
      </c>
      <c r="U62" s="35">
        <f>SUM(H62,M62,T62)</f>
        <v>1615</v>
      </c>
      <c r="V62" s="44">
        <v>2</v>
      </c>
    </row>
    <row r="63" spans="1:22" s="17" customFormat="1" x14ac:dyDescent="0.2">
      <c r="A63" s="35" t="s">
        <v>263</v>
      </c>
      <c r="B63" s="36" t="s">
        <v>17</v>
      </c>
      <c r="C63" s="44" t="s">
        <v>150</v>
      </c>
      <c r="D63" s="27" t="s">
        <v>277</v>
      </c>
      <c r="E63" s="28">
        <v>497</v>
      </c>
      <c r="F63" s="28"/>
      <c r="G63" s="36"/>
      <c r="H63" s="44">
        <f>MAX(E63,G63)</f>
        <v>497</v>
      </c>
      <c r="I63" s="27">
        <v>36.31</v>
      </c>
      <c r="J63" s="36">
        <v>443</v>
      </c>
      <c r="K63" s="36"/>
      <c r="L63" s="36"/>
      <c r="M63" s="44">
        <f>MAX(J63,L63)</f>
        <v>443</v>
      </c>
      <c r="N63" s="35">
        <v>24.46</v>
      </c>
      <c r="O63" s="36">
        <v>384</v>
      </c>
      <c r="P63" s="36"/>
      <c r="Q63" s="36"/>
      <c r="R63" s="36">
        <v>35.6</v>
      </c>
      <c r="S63" s="36">
        <v>433</v>
      </c>
      <c r="T63" s="44">
        <f>MAX(O63,Q63,S63)</f>
        <v>433</v>
      </c>
      <c r="U63" s="35">
        <f>SUM(H63,M63,T63)</f>
        <v>1373</v>
      </c>
      <c r="V63" s="44">
        <v>3</v>
      </c>
    </row>
    <row r="64" spans="1:22" ht="15" thickBot="1" x14ac:dyDescent="0.25">
      <c r="A64" s="37" t="s">
        <v>171</v>
      </c>
      <c r="B64" s="38" t="s">
        <v>31</v>
      </c>
      <c r="C64" s="45" t="s">
        <v>145</v>
      </c>
      <c r="D64" s="29"/>
      <c r="E64" s="30"/>
      <c r="F64" s="30" t="s">
        <v>276</v>
      </c>
      <c r="G64" s="30">
        <v>434</v>
      </c>
      <c r="H64" s="45">
        <f>MAX(E64,G64)</f>
        <v>434</v>
      </c>
      <c r="I64" s="29">
        <v>35.99</v>
      </c>
      <c r="J64" s="38">
        <v>439</v>
      </c>
      <c r="K64" s="38"/>
      <c r="L64" s="38"/>
      <c r="M64" s="45">
        <f>MAX(J64,L64)</f>
        <v>439</v>
      </c>
      <c r="N64" s="37"/>
      <c r="O64" s="38"/>
      <c r="P64" s="38"/>
      <c r="Q64" s="38"/>
      <c r="R64" s="38">
        <v>33.869999999999997</v>
      </c>
      <c r="S64" s="38">
        <v>409</v>
      </c>
      <c r="T64" s="45">
        <f>MAX(O64,Q64,S64)</f>
        <v>409</v>
      </c>
      <c r="U64" s="37">
        <f>SUM(H64,M64,T64)</f>
        <v>1282</v>
      </c>
      <c r="V64" s="45">
        <v>4</v>
      </c>
    </row>
    <row r="65" spans="1:13" x14ac:dyDescent="0.2">
      <c r="A65" s="6" t="s">
        <v>193</v>
      </c>
      <c r="B65" s="6" t="s">
        <v>78</v>
      </c>
      <c r="C65" s="6" t="s">
        <v>150</v>
      </c>
      <c r="D65" s="4" t="s">
        <v>278</v>
      </c>
      <c r="E65" s="4">
        <v>750</v>
      </c>
      <c r="F65" s="4"/>
      <c r="G65" s="6"/>
      <c r="H65" s="6">
        <f>MAX(E65,G65)</f>
        <v>750</v>
      </c>
      <c r="I65" s="4">
        <v>61.27</v>
      </c>
      <c r="J65" s="6">
        <v>798</v>
      </c>
      <c r="K65" s="6"/>
      <c r="L65" s="6"/>
      <c r="M65" s="6">
        <f>MAX(J65,L65)</f>
        <v>798</v>
      </c>
    </row>
    <row r="66" spans="1:13" x14ac:dyDescent="0.2">
      <c r="A66" s="6" t="s">
        <v>168</v>
      </c>
      <c r="B66" s="6" t="s">
        <v>17</v>
      </c>
      <c r="C66" s="6" t="s">
        <v>150</v>
      </c>
      <c r="D66" s="4" t="s">
        <v>20</v>
      </c>
      <c r="E66" s="4"/>
      <c r="F66" s="4" t="s">
        <v>20</v>
      </c>
      <c r="G66" s="6"/>
      <c r="H66" s="6"/>
      <c r="I66" s="4"/>
      <c r="J66" s="6"/>
      <c r="K66" s="6"/>
      <c r="L66" s="6"/>
      <c r="M66" s="6"/>
    </row>
    <row r="67" spans="1:13" x14ac:dyDescent="0.2">
      <c r="A67" s="5" t="s">
        <v>169</v>
      </c>
      <c r="B67" s="5" t="s">
        <v>12</v>
      </c>
      <c r="C67" s="5" t="s">
        <v>150</v>
      </c>
      <c r="D67" s="12"/>
      <c r="E67" s="12"/>
      <c r="F67" s="12" t="s">
        <v>20</v>
      </c>
      <c r="G67" s="5"/>
      <c r="H67" s="5"/>
      <c r="I67" s="12"/>
      <c r="J67" s="5"/>
      <c r="K67" s="5"/>
      <c r="L67" s="5"/>
      <c r="M67" s="5"/>
    </row>
    <row r="68" spans="1:13" x14ac:dyDescent="0.2">
      <c r="A68" s="5" t="s">
        <v>170</v>
      </c>
      <c r="B68" s="5" t="s">
        <v>78</v>
      </c>
      <c r="C68" s="5" t="s">
        <v>143</v>
      </c>
      <c r="D68" s="12"/>
      <c r="E68" s="12"/>
      <c r="F68" s="12" t="s">
        <v>20</v>
      </c>
      <c r="G68" s="12"/>
      <c r="H68" s="5"/>
      <c r="I68" s="12"/>
      <c r="J68" s="5"/>
      <c r="K68" s="5"/>
      <c r="L68" s="5"/>
      <c r="M68" s="5"/>
    </row>
    <row r="69" spans="1:13" x14ac:dyDescent="0.2">
      <c r="A69" s="5" t="s">
        <v>191</v>
      </c>
      <c r="B69" s="5" t="s">
        <v>56</v>
      </c>
      <c r="C69" s="5" t="s">
        <v>145</v>
      </c>
      <c r="D69" s="12" t="s">
        <v>20</v>
      </c>
      <c r="E69" s="12"/>
      <c r="F69" s="12"/>
      <c r="G69" s="12"/>
      <c r="H69" s="5"/>
      <c r="I69" s="12"/>
      <c r="J69" s="5"/>
      <c r="K69" s="5"/>
      <c r="L69" s="5"/>
      <c r="M69" s="5"/>
    </row>
    <row r="70" spans="1:13" x14ac:dyDescent="0.2">
      <c r="A70" s="5" t="s">
        <v>192</v>
      </c>
      <c r="B70" s="5" t="s">
        <v>189</v>
      </c>
      <c r="C70" s="5" t="s">
        <v>150</v>
      </c>
      <c r="D70" s="12" t="s">
        <v>20</v>
      </c>
      <c r="E70" s="12"/>
      <c r="F70" s="5"/>
      <c r="G70" s="5"/>
      <c r="H70" s="5"/>
      <c r="I70" s="12"/>
      <c r="J70" s="5"/>
      <c r="K70" s="5"/>
      <c r="L70" s="5"/>
      <c r="M70" s="5"/>
    </row>
    <row r="71" spans="1:13" x14ac:dyDescent="0.2">
      <c r="A71" s="5" t="s">
        <v>194</v>
      </c>
      <c r="B71" s="5" t="s">
        <v>190</v>
      </c>
      <c r="C71" s="5" t="s">
        <v>150</v>
      </c>
      <c r="D71" s="5" t="s">
        <v>20</v>
      </c>
      <c r="E71" s="5"/>
      <c r="F71" s="5"/>
      <c r="G71" s="5"/>
      <c r="H71" s="5"/>
      <c r="I71" s="12"/>
      <c r="J71" s="5"/>
      <c r="K71" s="5"/>
      <c r="L71" s="5"/>
      <c r="M71" s="5"/>
    </row>
    <row r="72" spans="1:13" x14ac:dyDescent="0.2">
      <c r="A72" s="5" t="s">
        <v>165</v>
      </c>
      <c r="B72" s="5" t="s">
        <v>17</v>
      </c>
      <c r="C72" s="5" t="s">
        <v>150</v>
      </c>
      <c r="D72" s="5" t="s">
        <v>20</v>
      </c>
      <c r="E72" s="5"/>
      <c r="F72" s="12"/>
      <c r="G72" s="5"/>
      <c r="H72" s="5"/>
      <c r="I72" s="12"/>
      <c r="J72" s="5"/>
      <c r="K72" s="5"/>
      <c r="L72" s="5"/>
      <c r="M72" s="5"/>
    </row>
    <row r="73" spans="1:13" x14ac:dyDescent="0.2">
      <c r="A73" s="5" t="s">
        <v>167</v>
      </c>
      <c r="B73" s="5" t="s">
        <v>7</v>
      </c>
      <c r="C73" s="5" t="s">
        <v>143</v>
      </c>
      <c r="D73" s="5" t="s">
        <v>20</v>
      </c>
      <c r="E73" s="5"/>
      <c r="F73" s="12"/>
      <c r="G73" s="5"/>
      <c r="H73" s="5"/>
      <c r="I73" s="12"/>
      <c r="J73" s="5"/>
      <c r="K73" s="5"/>
      <c r="L73" s="5"/>
      <c r="M73" s="5"/>
    </row>
    <row r="74" spans="1:13" x14ac:dyDescent="0.2">
      <c r="F74" s="2"/>
    </row>
    <row r="75" spans="1:13" x14ac:dyDescent="0.2">
      <c r="F75" s="2"/>
    </row>
    <row r="76" spans="1:13" x14ac:dyDescent="0.2">
      <c r="F76" s="2"/>
    </row>
  </sheetData>
  <mergeCells count="44">
    <mergeCell ref="A50:C52"/>
    <mergeCell ref="M6:N6"/>
    <mergeCell ref="P28:Q28"/>
    <mergeCell ref="D29:E29"/>
    <mergeCell ref="A5:C7"/>
    <mergeCell ref="F29:G29"/>
    <mergeCell ref="O6:P6"/>
    <mergeCell ref="H29:I29"/>
    <mergeCell ref="A28:C30"/>
    <mergeCell ref="K5:Q5"/>
    <mergeCell ref="D5:J5"/>
    <mergeCell ref="D6:E6"/>
    <mergeCell ref="F6:G6"/>
    <mergeCell ref="H6:I6"/>
    <mergeCell ref="D28:E28"/>
    <mergeCell ref="K6:L6"/>
    <mergeCell ref="R5:X5"/>
    <mergeCell ref="Y5:Z5"/>
    <mergeCell ref="R6:S6"/>
    <mergeCell ref="T6:U6"/>
    <mergeCell ref="V6:W6"/>
    <mergeCell ref="F28:J28"/>
    <mergeCell ref="K28:O28"/>
    <mergeCell ref="K29:L29"/>
    <mergeCell ref="M29:N29"/>
    <mergeCell ref="D51:E51"/>
    <mergeCell ref="H50:I50"/>
    <mergeCell ref="H51:I51"/>
    <mergeCell ref="J50:K50"/>
    <mergeCell ref="F51:G51"/>
    <mergeCell ref="F50:G50"/>
    <mergeCell ref="D50:E50"/>
    <mergeCell ref="U58:V58"/>
    <mergeCell ref="N59:O59"/>
    <mergeCell ref="P59:Q59"/>
    <mergeCell ref="R59:S59"/>
    <mergeCell ref="A58:C60"/>
    <mergeCell ref="I59:J59"/>
    <mergeCell ref="K59:L59"/>
    <mergeCell ref="D58:H58"/>
    <mergeCell ref="I58:M58"/>
    <mergeCell ref="D59:E59"/>
    <mergeCell ref="F59:G59"/>
    <mergeCell ref="N58:T58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0" zoomScaleNormal="80" workbookViewId="0">
      <pane xSplit="3" topLeftCell="D1" activePane="topRight" state="frozen"/>
      <selection pane="topRight"/>
    </sheetView>
  </sheetViews>
  <sheetFormatPr defaultRowHeight="14.25" x14ac:dyDescent="0.2"/>
  <cols>
    <col min="1" max="1" width="23.85546875" style="1" customWidth="1"/>
    <col min="2" max="16384" width="9.140625" style="1"/>
  </cols>
  <sheetData>
    <row r="1" spans="1:26" s="59" customFormat="1" ht="23.25" x14ac:dyDescent="0.3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3" spans="1:26" ht="18" x14ac:dyDescent="0.2">
      <c r="A3" s="60" t="s">
        <v>236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26" ht="15" thickBot="1" x14ac:dyDescent="0.25"/>
    <row r="5" spans="1:26" ht="18" customHeight="1" x14ac:dyDescent="0.2">
      <c r="A5" s="187" t="s">
        <v>2</v>
      </c>
      <c r="B5" s="188"/>
      <c r="C5" s="189"/>
      <c r="D5" s="228" t="s">
        <v>3</v>
      </c>
      <c r="E5" s="229"/>
      <c r="F5" s="229"/>
      <c r="G5" s="229"/>
      <c r="H5" s="229"/>
      <c r="I5" s="229"/>
      <c r="J5" s="230"/>
      <c r="K5" s="228" t="s">
        <v>211</v>
      </c>
      <c r="L5" s="229"/>
      <c r="M5" s="229"/>
      <c r="N5" s="229"/>
      <c r="O5" s="229"/>
      <c r="P5" s="229"/>
      <c r="Q5" s="230"/>
      <c r="R5" s="228" t="s">
        <v>223</v>
      </c>
      <c r="S5" s="229"/>
      <c r="T5" s="229"/>
      <c r="U5" s="229"/>
      <c r="V5" s="229"/>
      <c r="W5" s="229"/>
      <c r="X5" s="230"/>
      <c r="Y5" s="228" t="s">
        <v>228</v>
      </c>
      <c r="Z5" s="230"/>
    </row>
    <row r="6" spans="1:26" x14ac:dyDescent="0.2">
      <c r="A6" s="190"/>
      <c r="B6" s="191"/>
      <c r="C6" s="192"/>
      <c r="D6" s="164" t="s">
        <v>4</v>
      </c>
      <c r="E6" s="167"/>
      <c r="F6" s="168" t="s">
        <v>21</v>
      </c>
      <c r="G6" s="168"/>
      <c r="H6" s="168" t="s">
        <v>25</v>
      </c>
      <c r="I6" s="168"/>
      <c r="J6" s="89" t="s">
        <v>221</v>
      </c>
      <c r="K6" s="86" t="s">
        <v>215</v>
      </c>
      <c r="L6" s="87"/>
      <c r="M6" s="87" t="s">
        <v>4</v>
      </c>
      <c r="N6" s="87"/>
      <c r="O6" s="88" t="s">
        <v>217</v>
      </c>
      <c r="P6" s="88"/>
      <c r="Q6" s="89" t="s">
        <v>222</v>
      </c>
      <c r="R6" s="86" t="s">
        <v>4</v>
      </c>
      <c r="S6" s="87"/>
      <c r="T6" s="87" t="s">
        <v>217</v>
      </c>
      <c r="U6" s="87"/>
      <c r="V6" s="87" t="s">
        <v>215</v>
      </c>
      <c r="W6" s="87"/>
      <c r="X6" s="89" t="s">
        <v>225</v>
      </c>
      <c r="Y6" s="86" t="s">
        <v>226</v>
      </c>
      <c r="Z6" s="89" t="s">
        <v>227</v>
      </c>
    </row>
    <row r="7" spans="1:26" ht="15" thickBot="1" x14ac:dyDescent="0.25">
      <c r="A7" s="193"/>
      <c r="B7" s="194"/>
      <c r="C7" s="195"/>
      <c r="D7" s="14" t="s">
        <v>219</v>
      </c>
      <c r="E7" s="13" t="s">
        <v>220</v>
      </c>
      <c r="F7" s="13" t="s">
        <v>219</v>
      </c>
      <c r="G7" s="13" t="s">
        <v>220</v>
      </c>
      <c r="H7" s="14" t="s">
        <v>219</v>
      </c>
      <c r="I7" s="13" t="s">
        <v>220</v>
      </c>
      <c r="J7" s="74"/>
      <c r="K7" s="14" t="s">
        <v>219</v>
      </c>
      <c r="L7" s="13" t="s">
        <v>220</v>
      </c>
      <c r="M7" s="13" t="s">
        <v>219</v>
      </c>
      <c r="N7" s="13" t="s">
        <v>220</v>
      </c>
      <c r="O7" s="14" t="s">
        <v>219</v>
      </c>
      <c r="P7" s="13" t="s">
        <v>220</v>
      </c>
      <c r="Q7" s="74"/>
      <c r="R7" s="14" t="s">
        <v>219</v>
      </c>
      <c r="S7" s="13" t="s">
        <v>220</v>
      </c>
      <c r="T7" s="13" t="s">
        <v>219</v>
      </c>
      <c r="U7" s="13" t="s">
        <v>220</v>
      </c>
      <c r="V7" s="13" t="s">
        <v>219</v>
      </c>
      <c r="W7" s="13" t="s">
        <v>220</v>
      </c>
      <c r="X7" s="74"/>
      <c r="Y7" s="77"/>
      <c r="Z7" s="74"/>
    </row>
    <row r="8" spans="1:26" s="17" customFormat="1" ht="15" thickBot="1" x14ac:dyDescent="0.25">
      <c r="A8" s="34" t="s">
        <v>146</v>
      </c>
      <c r="B8" s="33" t="s">
        <v>35</v>
      </c>
      <c r="C8" s="33" t="s">
        <v>145</v>
      </c>
      <c r="D8" s="29">
        <v>13.23</v>
      </c>
      <c r="E8" s="30">
        <v>834</v>
      </c>
      <c r="F8" s="38"/>
      <c r="G8" s="38"/>
      <c r="H8" s="38"/>
      <c r="I8" s="38"/>
      <c r="J8" s="45">
        <f>MAX(E8,G8,I8)</f>
        <v>834</v>
      </c>
      <c r="K8" s="29"/>
      <c r="L8" s="30"/>
      <c r="M8" s="38"/>
      <c r="N8" s="30"/>
      <c r="O8" s="38">
        <v>44.05</v>
      </c>
      <c r="P8" s="30">
        <v>819</v>
      </c>
      <c r="Q8" s="45">
        <f>MAX(L8,N8,P8)</f>
        <v>819</v>
      </c>
      <c r="R8" s="71"/>
      <c r="S8" s="39"/>
      <c r="T8" s="39">
        <v>43.47</v>
      </c>
      <c r="U8" s="39">
        <v>842</v>
      </c>
      <c r="V8" s="39"/>
      <c r="W8" s="39"/>
      <c r="X8" s="43">
        <f>MAX(S8,U8,W8)</f>
        <v>842</v>
      </c>
      <c r="Y8" s="37">
        <f>SUM(J8,Q8,X8)</f>
        <v>2495</v>
      </c>
      <c r="Z8" s="45">
        <v>1</v>
      </c>
    </row>
    <row r="9" spans="1:26" x14ac:dyDescent="0.2">
      <c r="A9" s="61" t="s">
        <v>142</v>
      </c>
      <c r="B9" s="5" t="s">
        <v>99</v>
      </c>
      <c r="C9" s="5" t="s">
        <v>143</v>
      </c>
      <c r="D9" s="12"/>
      <c r="E9" s="12"/>
      <c r="F9" s="5"/>
      <c r="G9" s="5"/>
      <c r="H9" s="12" t="s">
        <v>20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2"/>
    </row>
    <row r="10" spans="1:26" x14ac:dyDescent="0.2">
      <c r="A10" s="61" t="s">
        <v>144</v>
      </c>
      <c r="B10" s="5" t="s">
        <v>7</v>
      </c>
      <c r="C10" s="5" t="s">
        <v>145</v>
      </c>
      <c r="D10" s="12" t="s">
        <v>20</v>
      </c>
      <c r="E10" s="12"/>
      <c r="F10" s="5"/>
      <c r="G10" s="5"/>
      <c r="H10" s="1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2"/>
    </row>
    <row r="11" spans="1:26" x14ac:dyDescent="0.2">
      <c r="A11" s="61" t="s">
        <v>147</v>
      </c>
      <c r="B11" s="5" t="s">
        <v>35</v>
      </c>
      <c r="C11" s="5" t="s">
        <v>143</v>
      </c>
      <c r="D11" s="12" t="s">
        <v>20</v>
      </c>
      <c r="E11" s="12"/>
      <c r="F11" s="5"/>
      <c r="G11" s="5"/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2"/>
    </row>
    <row r="12" spans="1:26" x14ac:dyDescent="0.2">
      <c r="A12" s="61" t="s">
        <v>148</v>
      </c>
      <c r="B12" s="5" t="s">
        <v>12</v>
      </c>
      <c r="C12" s="5" t="s">
        <v>145</v>
      </c>
      <c r="D12" s="12"/>
      <c r="E12" s="12"/>
      <c r="F12" s="5" t="s">
        <v>20</v>
      </c>
      <c r="G12" s="5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2"/>
    </row>
    <row r="13" spans="1:26" x14ac:dyDescent="0.2">
      <c r="A13" s="61" t="s">
        <v>149</v>
      </c>
      <c r="B13" s="5" t="s">
        <v>35</v>
      </c>
      <c r="C13" s="5" t="s">
        <v>150</v>
      </c>
      <c r="D13" s="12"/>
      <c r="E13" s="12"/>
      <c r="F13" s="5" t="s">
        <v>20</v>
      </c>
      <c r="G13" s="5"/>
      <c r="H13" s="1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2"/>
    </row>
    <row r="14" spans="1:26" ht="15" thickBot="1" x14ac:dyDescent="0.25">
      <c r="A14" s="63" t="s">
        <v>151</v>
      </c>
      <c r="B14" s="11" t="s">
        <v>17</v>
      </c>
      <c r="C14" s="11" t="s">
        <v>143</v>
      </c>
      <c r="D14" s="7"/>
      <c r="E14" s="7"/>
      <c r="F14" s="11" t="s">
        <v>20</v>
      </c>
      <c r="G14" s="11"/>
      <c r="H14" s="7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64"/>
    </row>
    <row r="15" spans="1:26" ht="15" thickBot="1" x14ac:dyDescent="0.25"/>
    <row r="16" spans="1:26" ht="18" customHeight="1" x14ac:dyDescent="0.2">
      <c r="A16" s="172" t="s">
        <v>44</v>
      </c>
      <c r="B16" s="173"/>
      <c r="C16" s="174"/>
      <c r="D16" s="162" t="s">
        <v>3</v>
      </c>
      <c r="E16" s="163"/>
      <c r="F16" s="162" t="s">
        <v>211</v>
      </c>
      <c r="G16" s="166"/>
      <c r="H16" s="166"/>
      <c r="I16" s="166"/>
      <c r="J16" s="163"/>
      <c r="K16" s="162" t="s">
        <v>223</v>
      </c>
      <c r="L16" s="166"/>
      <c r="M16" s="166"/>
      <c r="N16" s="166"/>
      <c r="O16" s="163"/>
      <c r="P16" s="162" t="s">
        <v>228</v>
      </c>
      <c r="Q16" s="163"/>
    </row>
    <row r="17" spans="1:20" ht="18" customHeight="1" x14ac:dyDescent="0.2">
      <c r="A17" s="175"/>
      <c r="B17" s="176"/>
      <c r="C17" s="177"/>
      <c r="D17" s="164" t="s">
        <v>45</v>
      </c>
      <c r="E17" s="171"/>
      <c r="F17" s="164" t="s">
        <v>216</v>
      </c>
      <c r="G17" s="167"/>
      <c r="H17" s="165" t="s">
        <v>218</v>
      </c>
      <c r="I17" s="186"/>
      <c r="J17" s="23" t="s">
        <v>222</v>
      </c>
      <c r="K17" s="164" t="s">
        <v>216</v>
      </c>
      <c r="L17" s="167"/>
      <c r="M17" s="165" t="s">
        <v>218</v>
      </c>
      <c r="N17" s="186"/>
      <c r="O17" s="23" t="s">
        <v>225</v>
      </c>
      <c r="P17" s="21" t="s">
        <v>226</v>
      </c>
      <c r="Q17" s="23" t="s">
        <v>227</v>
      </c>
    </row>
    <row r="18" spans="1:20" ht="15.75" customHeight="1" thickBot="1" x14ac:dyDescent="0.25">
      <c r="A18" s="178"/>
      <c r="B18" s="179"/>
      <c r="C18" s="180"/>
      <c r="D18" s="14" t="s">
        <v>219</v>
      </c>
      <c r="E18" s="15" t="s">
        <v>220</v>
      </c>
      <c r="F18" s="14" t="s">
        <v>219</v>
      </c>
      <c r="G18" s="13" t="s">
        <v>220</v>
      </c>
      <c r="H18" s="14" t="s">
        <v>219</v>
      </c>
      <c r="I18" s="13" t="s">
        <v>220</v>
      </c>
      <c r="J18" s="74"/>
      <c r="K18" s="14" t="s">
        <v>219</v>
      </c>
      <c r="L18" s="13" t="s">
        <v>220</v>
      </c>
      <c r="M18" s="14" t="s">
        <v>219</v>
      </c>
      <c r="N18" s="13" t="s">
        <v>220</v>
      </c>
      <c r="O18" s="74"/>
      <c r="P18" s="77"/>
      <c r="Q18" s="74"/>
    </row>
    <row r="19" spans="1:20" s="17" customFormat="1" ht="15.75" customHeight="1" thickBot="1" x14ac:dyDescent="0.25">
      <c r="A19" s="34" t="s">
        <v>156</v>
      </c>
      <c r="B19" s="33" t="s">
        <v>12</v>
      </c>
      <c r="C19" s="33" t="s">
        <v>143</v>
      </c>
      <c r="D19" s="29" t="s">
        <v>299</v>
      </c>
      <c r="E19" s="30">
        <v>240</v>
      </c>
      <c r="F19" s="38" t="s">
        <v>240</v>
      </c>
      <c r="G19" s="38">
        <v>258</v>
      </c>
      <c r="H19" s="38"/>
      <c r="I19" s="38"/>
      <c r="J19" s="45">
        <f>MAX(E19,G19,I19)</f>
        <v>258</v>
      </c>
      <c r="K19" s="38" t="s">
        <v>315</v>
      </c>
      <c r="L19" s="38">
        <v>292</v>
      </c>
      <c r="M19" s="38"/>
      <c r="N19" s="38"/>
      <c r="O19" s="45">
        <f>MAX(J19,L19,N19)</f>
        <v>292</v>
      </c>
      <c r="P19" s="37">
        <f>SUM(E19,J19,O19)</f>
        <v>790</v>
      </c>
      <c r="Q19" s="45">
        <v>1</v>
      </c>
      <c r="R19" s="95"/>
      <c r="S19" s="95"/>
      <c r="T19" s="95"/>
    </row>
    <row r="20" spans="1:20" ht="15" customHeight="1" x14ac:dyDescent="0.2">
      <c r="A20" s="61" t="s">
        <v>152</v>
      </c>
      <c r="B20" s="5" t="s">
        <v>11</v>
      </c>
      <c r="C20" s="5" t="s">
        <v>150</v>
      </c>
      <c r="D20" s="12" t="s">
        <v>20</v>
      </c>
      <c r="E20" s="12"/>
      <c r="F20" s="5"/>
      <c r="G20" s="5"/>
      <c r="H20" s="12"/>
      <c r="I20" s="5"/>
      <c r="J20" s="5"/>
      <c r="K20" s="5"/>
      <c r="L20" s="5"/>
      <c r="M20" s="19"/>
      <c r="N20" s="5"/>
      <c r="O20" s="5"/>
      <c r="P20" s="95"/>
      <c r="Q20" s="95"/>
      <c r="R20" s="95"/>
      <c r="S20" s="95"/>
      <c r="T20" s="95"/>
    </row>
    <row r="21" spans="1:20" ht="15" customHeight="1" x14ac:dyDescent="0.2">
      <c r="A21" s="61" t="s">
        <v>153</v>
      </c>
      <c r="B21" s="5" t="s">
        <v>31</v>
      </c>
      <c r="C21" s="5" t="s">
        <v>145</v>
      </c>
      <c r="D21" s="12" t="s">
        <v>20</v>
      </c>
      <c r="E21" s="12"/>
      <c r="F21" s="5"/>
      <c r="G21" s="5"/>
      <c r="H21" s="12"/>
      <c r="I21" s="5"/>
      <c r="J21" s="5"/>
      <c r="K21" s="5"/>
      <c r="L21" s="5"/>
      <c r="M21" s="19"/>
      <c r="N21" s="5"/>
      <c r="O21" s="5"/>
      <c r="P21" s="95"/>
      <c r="Q21" s="95"/>
      <c r="R21" s="95"/>
      <c r="S21" s="95"/>
      <c r="T21" s="95"/>
    </row>
    <row r="22" spans="1:20" ht="15" customHeight="1" x14ac:dyDescent="0.2">
      <c r="A22" s="61" t="s">
        <v>154</v>
      </c>
      <c r="B22" s="5" t="s">
        <v>37</v>
      </c>
      <c r="C22" s="5" t="s">
        <v>150</v>
      </c>
      <c r="D22" s="12" t="s">
        <v>20</v>
      </c>
      <c r="E22" s="12"/>
      <c r="F22" s="5"/>
      <c r="G22" s="5"/>
      <c r="H22" s="12"/>
      <c r="I22" s="5"/>
      <c r="J22" s="5"/>
      <c r="K22" s="5"/>
      <c r="L22" s="5"/>
      <c r="M22" s="19"/>
      <c r="N22" s="5"/>
      <c r="O22" s="5"/>
      <c r="P22" s="95"/>
      <c r="Q22" s="95"/>
      <c r="R22" s="95"/>
      <c r="S22" s="95"/>
      <c r="T22" s="95"/>
    </row>
    <row r="23" spans="1:20" ht="15.75" customHeight="1" thickBot="1" x14ac:dyDescent="0.25">
      <c r="A23" s="63" t="s">
        <v>155</v>
      </c>
      <c r="B23" s="11" t="s">
        <v>17</v>
      </c>
      <c r="C23" s="11" t="s">
        <v>143</v>
      </c>
      <c r="D23" s="7" t="s">
        <v>20</v>
      </c>
      <c r="E23" s="7"/>
      <c r="F23" s="11"/>
      <c r="G23" s="11"/>
      <c r="H23" s="7"/>
      <c r="I23" s="7"/>
      <c r="J23" s="11"/>
      <c r="K23" s="11"/>
      <c r="L23" s="11"/>
      <c r="M23" s="7"/>
      <c r="N23" s="7"/>
      <c r="O23" s="11"/>
    </row>
    <row r="25" spans="1:20" ht="15" thickBot="1" x14ac:dyDescent="0.25">
      <c r="D25" s="2"/>
      <c r="E25" s="2"/>
      <c r="H25" s="2"/>
    </row>
    <row r="26" spans="1:20" ht="18" customHeight="1" x14ac:dyDescent="0.2">
      <c r="A26" s="172" t="s">
        <v>60</v>
      </c>
      <c r="B26" s="173"/>
      <c r="C26" s="174"/>
      <c r="D26" s="162" t="s">
        <v>3</v>
      </c>
      <c r="E26" s="166"/>
      <c r="F26" s="166"/>
      <c r="G26" s="166"/>
      <c r="H26" s="163"/>
      <c r="I26" s="169" t="s">
        <v>211</v>
      </c>
      <c r="J26" s="181"/>
      <c r="K26" s="169" t="s">
        <v>223</v>
      </c>
      <c r="L26" s="181"/>
      <c r="M26" s="162" t="s">
        <v>228</v>
      </c>
      <c r="N26" s="163"/>
    </row>
    <row r="27" spans="1:20" x14ac:dyDescent="0.2">
      <c r="A27" s="175"/>
      <c r="B27" s="176"/>
      <c r="C27" s="177"/>
      <c r="D27" s="164" t="s">
        <v>61</v>
      </c>
      <c r="E27" s="167"/>
      <c r="F27" s="168" t="s">
        <v>65</v>
      </c>
      <c r="G27" s="168"/>
      <c r="H27" s="23" t="s">
        <v>221</v>
      </c>
      <c r="I27" s="226" t="s">
        <v>61</v>
      </c>
      <c r="J27" s="227"/>
      <c r="K27" s="226" t="s">
        <v>65</v>
      </c>
      <c r="L27" s="227"/>
      <c r="M27" s="21" t="s">
        <v>226</v>
      </c>
      <c r="N27" s="23" t="s">
        <v>227</v>
      </c>
    </row>
    <row r="28" spans="1:20" ht="15" thickBot="1" x14ac:dyDescent="0.25">
      <c r="A28" s="178"/>
      <c r="B28" s="179"/>
      <c r="C28" s="180"/>
      <c r="D28" s="14" t="s">
        <v>219</v>
      </c>
      <c r="E28" s="15" t="s">
        <v>220</v>
      </c>
      <c r="F28" s="14" t="s">
        <v>219</v>
      </c>
      <c r="G28" s="13" t="s">
        <v>220</v>
      </c>
      <c r="H28" s="74"/>
      <c r="I28" s="14" t="s">
        <v>219</v>
      </c>
      <c r="J28" s="15" t="s">
        <v>220</v>
      </c>
      <c r="K28" s="14" t="s">
        <v>219</v>
      </c>
      <c r="L28" s="15" t="s">
        <v>220</v>
      </c>
      <c r="M28" s="77"/>
      <c r="N28" s="74"/>
    </row>
    <row r="29" spans="1:20" s="17" customFormat="1" ht="15" thickBot="1" x14ac:dyDescent="0.25">
      <c r="A29" s="98" t="s">
        <v>157</v>
      </c>
      <c r="B29" s="99" t="s">
        <v>35</v>
      </c>
      <c r="C29" s="65" t="s">
        <v>143</v>
      </c>
      <c r="D29" s="84" t="s">
        <v>306</v>
      </c>
      <c r="E29" s="85">
        <v>618</v>
      </c>
      <c r="F29" s="85"/>
      <c r="G29" s="85"/>
      <c r="H29" s="85">
        <f>MAX(E29,G29)</f>
        <v>618</v>
      </c>
      <c r="I29" s="84" t="s">
        <v>262</v>
      </c>
      <c r="J29" s="65">
        <v>326</v>
      </c>
      <c r="K29" s="84">
        <v>1.1000000000000001</v>
      </c>
      <c r="L29" s="65">
        <v>251</v>
      </c>
      <c r="M29" s="37">
        <f>SUM(H29,J29,L29)</f>
        <v>1195</v>
      </c>
      <c r="N29" s="45">
        <v>1</v>
      </c>
    </row>
    <row r="30" spans="1:20" ht="15" thickBot="1" x14ac:dyDescent="0.25"/>
    <row r="31" spans="1:20" ht="18" customHeight="1" x14ac:dyDescent="0.2">
      <c r="A31" s="187" t="s">
        <v>71</v>
      </c>
      <c r="B31" s="188"/>
      <c r="C31" s="189"/>
      <c r="D31" s="162" t="s">
        <v>3</v>
      </c>
      <c r="E31" s="166"/>
      <c r="F31" s="166"/>
      <c r="G31" s="166"/>
      <c r="H31" s="163"/>
      <c r="I31" s="162" t="s">
        <v>211</v>
      </c>
      <c r="J31" s="166"/>
      <c r="K31" s="166"/>
      <c r="L31" s="166"/>
      <c r="M31" s="163"/>
      <c r="N31" s="162" t="s">
        <v>223</v>
      </c>
      <c r="O31" s="166"/>
      <c r="P31" s="166"/>
      <c r="Q31" s="166"/>
      <c r="R31" s="163"/>
      <c r="S31" s="162" t="s">
        <v>228</v>
      </c>
      <c r="T31" s="163"/>
    </row>
    <row r="32" spans="1:20" x14ac:dyDescent="0.2">
      <c r="A32" s="190"/>
      <c r="B32" s="191"/>
      <c r="C32" s="192"/>
      <c r="D32" s="164" t="s">
        <v>72</v>
      </c>
      <c r="E32" s="167"/>
      <c r="F32" s="168" t="s">
        <v>76</v>
      </c>
      <c r="G32" s="168"/>
      <c r="H32" s="89" t="s">
        <v>221</v>
      </c>
      <c r="I32" s="164" t="s">
        <v>76</v>
      </c>
      <c r="J32" s="167"/>
      <c r="K32" s="167" t="s">
        <v>213</v>
      </c>
      <c r="L32" s="167"/>
      <c r="M32" s="89" t="s">
        <v>222</v>
      </c>
      <c r="N32" s="164" t="s">
        <v>76</v>
      </c>
      <c r="O32" s="167"/>
      <c r="P32" s="167" t="s">
        <v>213</v>
      </c>
      <c r="Q32" s="167"/>
      <c r="R32" s="89" t="s">
        <v>225</v>
      </c>
      <c r="S32" s="86" t="s">
        <v>226</v>
      </c>
      <c r="T32" s="89" t="s">
        <v>227</v>
      </c>
    </row>
    <row r="33" spans="1:20" ht="15" thickBot="1" x14ac:dyDescent="0.25">
      <c r="A33" s="193"/>
      <c r="B33" s="194"/>
      <c r="C33" s="195"/>
      <c r="D33" s="14" t="s">
        <v>219</v>
      </c>
      <c r="E33" s="15" t="s">
        <v>220</v>
      </c>
      <c r="F33" s="14" t="s">
        <v>219</v>
      </c>
      <c r="G33" s="13" t="s">
        <v>220</v>
      </c>
      <c r="H33" s="74"/>
      <c r="I33" s="14" t="s">
        <v>219</v>
      </c>
      <c r="J33" s="15" t="s">
        <v>220</v>
      </c>
      <c r="K33" s="14" t="s">
        <v>219</v>
      </c>
      <c r="L33" s="13" t="s">
        <v>220</v>
      </c>
      <c r="M33" s="74"/>
      <c r="N33" s="14" t="s">
        <v>219</v>
      </c>
      <c r="O33" s="15" t="s">
        <v>220</v>
      </c>
      <c r="P33" s="14" t="s">
        <v>219</v>
      </c>
      <c r="Q33" s="13" t="s">
        <v>220</v>
      </c>
      <c r="R33" s="74"/>
      <c r="S33" s="77"/>
      <c r="T33" s="74"/>
    </row>
    <row r="34" spans="1:20" s="17" customFormat="1" x14ac:dyDescent="0.2">
      <c r="A34" s="34" t="s">
        <v>161</v>
      </c>
      <c r="B34" s="33" t="s">
        <v>35</v>
      </c>
      <c r="C34" s="43" t="s">
        <v>150</v>
      </c>
      <c r="D34" s="31"/>
      <c r="E34" s="32"/>
      <c r="F34" s="32" t="s">
        <v>303</v>
      </c>
      <c r="G34" s="32">
        <v>745</v>
      </c>
      <c r="H34" s="43">
        <f>MAX(E34,G34)</f>
        <v>745</v>
      </c>
      <c r="I34" s="31">
        <v>14.15</v>
      </c>
      <c r="J34" s="33">
        <v>798</v>
      </c>
      <c r="K34" s="32"/>
      <c r="L34" s="32"/>
      <c r="M34" s="43">
        <f>MAX(J34,L34)</f>
        <v>798</v>
      </c>
      <c r="N34" s="31">
        <v>13.41</v>
      </c>
      <c r="O34" s="33">
        <v>752</v>
      </c>
      <c r="P34" s="32">
        <v>48.17</v>
      </c>
      <c r="Q34" s="32">
        <v>819</v>
      </c>
      <c r="R34" s="43">
        <f>MAX(O34,Q34)</f>
        <v>819</v>
      </c>
      <c r="S34" s="31">
        <f>SUM(H34,M34,R34)</f>
        <v>2362</v>
      </c>
      <c r="T34" s="43">
        <v>1</v>
      </c>
    </row>
    <row r="35" spans="1:20" s="17" customFormat="1" x14ac:dyDescent="0.2">
      <c r="A35" s="35" t="s">
        <v>159</v>
      </c>
      <c r="B35" s="36" t="s">
        <v>17</v>
      </c>
      <c r="C35" s="44" t="s">
        <v>150</v>
      </c>
      <c r="D35" s="27" t="s">
        <v>307</v>
      </c>
      <c r="E35" s="28">
        <v>346</v>
      </c>
      <c r="F35" s="28" t="s">
        <v>301</v>
      </c>
      <c r="G35" s="36">
        <v>466</v>
      </c>
      <c r="H35" s="44">
        <f>MAX(E35,G35)</f>
        <v>466</v>
      </c>
      <c r="I35" s="27">
        <v>9.09</v>
      </c>
      <c r="J35" s="36">
        <v>485</v>
      </c>
      <c r="K35" s="28"/>
      <c r="L35" s="28"/>
      <c r="M35" s="44">
        <f>MAX(J35,L35)</f>
        <v>485</v>
      </c>
      <c r="N35" s="27">
        <v>9.09</v>
      </c>
      <c r="O35" s="36">
        <v>485</v>
      </c>
      <c r="P35" s="28">
        <v>24.43</v>
      </c>
      <c r="Q35" s="28">
        <v>379</v>
      </c>
      <c r="R35" s="44">
        <f>MAX(O35,Q35)</f>
        <v>485</v>
      </c>
      <c r="S35" s="27">
        <f>SUM(H35,M35,R35)</f>
        <v>1436</v>
      </c>
      <c r="T35" s="44">
        <v>2</v>
      </c>
    </row>
    <row r="36" spans="1:20" s="17" customFormat="1" x14ac:dyDescent="0.2">
      <c r="A36" s="35" t="s">
        <v>157</v>
      </c>
      <c r="B36" s="36" t="s">
        <v>35</v>
      </c>
      <c r="C36" s="44" t="s">
        <v>143</v>
      </c>
      <c r="D36" s="27" t="s">
        <v>300</v>
      </c>
      <c r="E36" s="28">
        <v>334</v>
      </c>
      <c r="F36" s="28" t="s">
        <v>302</v>
      </c>
      <c r="G36" s="36">
        <v>412</v>
      </c>
      <c r="H36" s="44">
        <f>MAX(E36,G36)</f>
        <v>412</v>
      </c>
      <c r="I36" s="27">
        <v>8.0500000000000007</v>
      </c>
      <c r="J36" s="36">
        <v>421</v>
      </c>
      <c r="K36" s="28">
        <v>20.75</v>
      </c>
      <c r="L36" s="28">
        <v>312</v>
      </c>
      <c r="M36" s="44">
        <f>MAX(J36,L36)</f>
        <v>421</v>
      </c>
      <c r="N36" s="27">
        <v>7.96</v>
      </c>
      <c r="O36" s="36">
        <v>415</v>
      </c>
      <c r="P36" s="28">
        <v>21.99</v>
      </c>
      <c r="Q36" s="28">
        <v>334</v>
      </c>
      <c r="R36" s="44">
        <f>MAX(O36,Q36)</f>
        <v>415</v>
      </c>
      <c r="S36" s="27">
        <f>SUM(H36,M36,R36)</f>
        <v>1248</v>
      </c>
      <c r="T36" s="44">
        <v>3</v>
      </c>
    </row>
    <row r="37" spans="1:20" s="17" customFormat="1" ht="15" thickBot="1" x14ac:dyDescent="0.25">
      <c r="A37" s="37" t="s">
        <v>146</v>
      </c>
      <c r="B37" s="38" t="s">
        <v>35</v>
      </c>
      <c r="C37" s="45" t="s">
        <v>145</v>
      </c>
      <c r="D37" s="37"/>
      <c r="E37" s="38"/>
      <c r="F37" s="30" t="s">
        <v>305</v>
      </c>
      <c r="G37" s="38">
        <v>391</v>
      </c>
      <c r="H37" s="45">
        <f>MAX(E37,G37)</f>
        <v>391</v>
      </c>
      <c r="I37" s="29"/>
      <c r="J37" s="38"/>
      <c r="K37" s="30">
        <v>19.579999999999998</v>
      </c>
      <c r="L37" s="30">
        <v>290</v>
      </c>
      <c r="M37" s="45">
        <f>MAX(J37,L37)</f>
        <v>290</v>
      </c>
      <c r="N37" s="29"/>
      <c r="O37" s="38"/>
      <c r="P37" s="30">
        <v>19.32</v>
      </c>
      <c r="Q37" s="30">
        <v>285</v>
      </c>
      <c r="R37" s="45">
        <f>MAX(O37,Q37)</f>
        <v>285</v>
      </c>
      <c r="S37" s="29">
        <f>SUM(H37,M37,R37)</f>
        <v>966</v>
      </c>
      <c r="T37" s="45">
        <v>4</v>
      </c>
    </row>
    <row r="38" spans="1:20" x14ac:dyDescent="0.2">
      <c r="A38" s="6" t="s">
        <v>163</v>
      </c>
      <c r="B38" s="6" t="s">
        <v>12</v>
      </c>
      <c r="C38" s="6" t="s">
        <v>150</v>
      </c>
      <c r="D38" s="4"/>
      <c r="E38" s="4"/>
      <c r="F38" s="6" t="s">
        <v>304</v>
      </c>
      <c r="G38" s="6">
        <v>457</v>
      </c>
      <c r="H38" s="6">
        <f>MAX(E38,G38)</f>
        <v>457</v>
      </c>
      <c r="I38" s="6"/>
      <c r="J38" s="6"/>
      <c r="K38" s="4">
        <v>20.71</v>
      </c>
      <c r="L38" s="4">
        <v>311</v>
      </c>
      <c r="M38" s="6">
        <f>MAX(J38,L38)</f>
        <v>311</v>
      </c>
      <c r="N38" s="66"/>
      <c r="O38" s="66"/>
      <c r="P38" s="3"/>
      <c r="Q38" s="3"/>
      <c r="R38" s="66"/>
      <c r="S38" s="67"/>
      <c r="T38" s="67"/>
    </row>
    <row r="39" spans="1:20" x14ac:dyDescent="0.2">
      <c r="A39" s="6" t="s">
        <v>158</v>
      </c>
      <c r="B39" s="6" t="s">
        <v>12</v>
      </c>
      <c r="C39" s="6" t="s">
        <v>143</v>
      </c>
      <c r="D39" s="4" t="s">
        <v>20</v>
      </c>
      <c r="E39" s="4"/>
      <c r="F39" s="6"/>
      <c r="G39" s="6"/>
      <c r="H39" s="6"/>
      <c r="I39" s="6"/>
      <c r="J39" s="6"/>
      <c r="K39" s="4"/>
      <c r="L39" s="4"/>
      <c r="M39" s="6"/>
      <c r="N39" s="66"/>
      <c r="O39" s="66"/>
      <c r="P39" s="3"/>
      <c r="Q39" s="3"/>
      <c r="R39" s="66"/>
      <c r="S39" s="67"/>
      <c r="T39" s="67"/>
    </row>
    <row r="40" spans="1:20" x14ac:dyDescent="0.2">
      <c r="A40" s="5" t="s">
        <v>160</v>
      </c>
      <c r="B40" s="5" t="s">
        <v>11</v>
      </c>
      <c r="C40" s="5" t="s">
        <v>143</v>
      </c>
      <c r="D40" s="12" t="s">
        <v>20</v>
      </c>
      <c r="E40" s="12"/>
      <c r="F40" s="12"/>
      <c r="G40" s="12"/>
      <c r="H40" s="5"/>
      <c r="I40" s="12"/>
      <c r="J40" s="5"/>
      <c r="K40" s="12"/>
      <c r="L40" s="12"/>
      <c r="M40" s="5"/>
      <c r="N40" s="3"/>
      <c r="O40" s="66"/>
      <c r="P40" s="3"/>
      <c r="Q40" s="3"/>
      <c r="R40" s="66"/>
      <c r="S40" s="67"/>
      <c r="T40" s="67"/>
    </row>
    <row r="41" spans="1:20" x14ac:dyDescent="0.2">
      <c r="A41" s="5" t="s">
        <v>162</v>
      </c>
      <c r="B41" s="5" t="s">
        <v>78</v>
      </c>
      <c r="C41" s="5" t="s">
        <v>150</v>
      </c>
      <c r="D41" s="12"/>
      <c r="E41" s="12"/>
      <c r="F41" s="12" t="s">
        <v>20</v>
      </c>
      <c r="G41" s="12"/>
      <c r="H41" s="5"/>
      <c r="I41" s="12"/>
      <c r="J41" s="5"/>
      <c r="K41" s="12"/>
      <c r="L41" s="12"/>
      <c r="M41" s="5"/>
      <c r="N41" s="3"/>
      <c r="O41" s="66"/>
      <c r="P41" s="3"/>
      <c r="Q41" s="3"/>
      <c r="R41" s="66"/>
    </row>
    <row r="42" spans="1:20" x14ac:dyDescent="0.2">
      <c r="A42" s="5" t="s">
        <v>149</v>
      </c>
      <c r="B42" s="5" t="s">
        <v>35</v>
      </c>
      <c r="C42" s="5" t="s">
        <v>150</v>
      </c>
      <c r="D42" s="5"/>
      <c r="E42" s="12"/>
      <c r="F42" s="12" t="s">
        <v>20</v>
      </c>
      <c r="G42" s="5"/>
      <c r="H42" s="5"/>
      <c r="I42" s="12"/>
      <c r="J42" s="5"/>
      <c r="K42" s="12"/>
      <c r="L42" s="12"/>
      <c r="M42" s="5"/>
      <c r="N42" s="3"/>
      <c r="O42" s="66"/>
      <c r="P42" s="3"/>
      <c r="Q42" s="3"/>
      <c r="R42" s="66"/>
    </row>
    <row r="45" spans="1:20" x14ac:dyDescent="0.2">
      <c r="F45" s="2"/>
    </row>
    <row r="46" spans="1:20" x14ac:dyDescent="0.2">
      <c r="F46" s="2"/>
    </row>
    <row r="47" spans="1:20" x14ac:dyDescent="0.2">
      <c r="F47" s="2"/>
    </row>
    <row r="48" spans="1:20" x14ac:dyDescent="0.2">
      <c r="F48" s="2"/>
    </row>
    <row r="49" spans="6:6" x14ac:dyDescent="0.2">
      <c r="F49" s="2"/>
    </row>
    <row r="50" spans="6:6" x14ac:dyDescent="0.2">
      <c r="F50" s="2"/>
    </row>
    <row r="51" spans="6:6" x14ac:dyDescent="0.2">
      <c r="F51" s="2"/>
    </row>
  </sheetData>
  <mergeCells count="38">
    <mergeCell ref="D16:E16"/>
    <mergeCell ref="D17:E17"/>
    <mergeCell ref="R5:X5"/>
    <mergeCell ref="Y5:Z5"/>
    <mergeCell ref="D5:J5"/>
    <mergeCell ref="K5:Q5"/>
    <mergeCell ref="D6:E6"/>
    <mergeCell ref="F6:G6"/>
    <mergeCell ref="H6:I6"/>
    <mergeCell ref="A31:C33"/>
    <mergeCell ref="D31:H31"/>
    <mergeCell ref="D32:E32"/>
    <mergeCell ref="F32:G32"/>
    <mergeCell ref="I26:J26"/>
    <mergeCell ref="I27:J27"/>
    <mergeCell ref="A5:C7"/>
    <mergeCell ref="A16:C18"/>
    <mergeCell ref="A26:C28"/>
    <mergeCell ref="P16:Q16"/>
    <mergeCell ref="M26:N26"/>
    <mergeCell ref="D26:H26"/>
    <mergeCell ref="K26:L26"/>
    <mergeCell ref="K27:L27"/>
    <mergeCell ref="K16:O16"/>
    <mergeCell ref="K17:L17"/>
    <mergeCell ref="D27:E27"/>
    <mergeCell ref="F27:G27"/>
    <mergeCell ref="H17:I17"/>
    <mergeCell ref="F16:J16"/>
    <mergeCell ref="F17:G17"/>
    <mergeCell ref="M17:N17"/>
    <mergeCell ref="S31:T31"/>
    <mergeCell ref="I32:J32"/>
    <mergeCell ref="K32:L32"/>
    <mergeCell ref="I31:M31"/>
    <mergeCell ref="N31:R31"/>
    <mergeCell ref="P32:Q32"/>
    <mergeCell ref="N32:O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tabSelected="1" topLeftCell="C1" zoomScaleNormal="100" workbookViewId="0">
      <selection activeCell="P107" sqref="P107"/>
    </sheetView>
  </sheetViews>
  <sheetFormatPr defaultRowHeight="15" x14ac:dyDescent="0.25"/>
  <cols>
    <col min="1" max="1" width="25.42578125" style="103" bestFit="1" customWidth="1"/>
    <col min="2" max="2" width="7.5703125" style="103" bestFit="1" customWidth="1"/>
    <col min="3" max="3" width="5" style="103" bestFit="1" customWidth="1"/>
    <col min="4" max="4" width="8.140625" style="103" bestFit="1" customWidth="1"/>
    <col min="5" max="5" width="11.28515625" style="103" customWidth="1"/>
    <col min="6" max="6" width="8.140625" style="103" bestFit="1" customWidth="1"/>
    <col min="7" max="7" width="11.28515625" style="103" customWidth="1"/>
    <col min="8" max="8" width="8.140625" style="103" bestFit="1" customWidth="1"/>
    <col min="9" max="9" width="11" style="103" customWidth="1"/>
    <col min="10" max="10" width="7.5703125" style="103" bestFit="1" customWidth="1"/>
    <col min="11" max="11" width="9.5703125" style="103" bestFit="1" customWidth="1"/>
    <col min="12" max="12" width="10.140625" style="103" customWidth="1"/>
    <col min="13" max="13" width="7.5703125" style="103" bestFit="1" customWidth="1"/>
    <col min="14" max="14" width="9.5703125" style="103" bestFit="1" customWidth="1"/>
    <col min="15" max="15" width="7.42578125" style="103" bestFit="1" customWidth="1"/>
    <col min="16" max="16" width="7.5703125" style="103" bestFit="1" customWidth="1"/>
    <col min="17" max="17" width="9.5703125" style="103" bestFit="1" customWidth="1"/>
    <col min="18" max="18" width="7.42578125" style="103" bestFit="1" customWidth="1"/>
    <col min="19" max="19" width="7.5703125" style="103" bestFit="1" customWidth="1"/>
    <col min="20" max="20" width="9.5703125" style="103" bestFit="1" customWidth="1"/>
    <col min="21" max="21" width="7.5703125" style="103" bestFit="1" customWidth="1"/>
    <col min="22" max="22" width="9.5703125" style="103" bestFit="1" customWidth="1"/>
    <col min="23" max="23" width="4.7109375" style="103" bestFit="1" customWidth="1"/>
    <col min="24" max="24" width="7.42578125" style="103" bestFit="1" customWidth="1"/>
    <col min="25" max="25" width="7.5703125" style="103" bestFit="1" customWidth="1"/>
    <col min="26" max="26" width="9.5703125" style="103" bestFit="1" customWidth="1"/>
    <col min="27" max="16384" width="9.140625" style="103"/>
  </cols>
  <sheetData>
    <row r="1" spans="1:26" ht="42" customHeight="1" x14ac:dyDescent="0.25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x14ac:dyDescent="0.25">
      <c r="A2" s="104"/>
    </row>
    <row r="3" spans="1:26" ht="20.25" x14ac:dyDescent="0.25">
      <c r="A3" s="232" t="s">
        <v>87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1:26" ht="15.75" thickBot="1" x14ac:dyDescent="0.3">
      <c r="A4" s="104"/>
    </row>
    <row r="5" spans="1:26" s="104" customFormat="1" ht="18" customHeight="1" x14ac:dyDescent="0.25">
      <c r="A5" s="248" t="s">
        <v>2</v>
      </c>
      <c r="B5" s="249"/>
      <c r="C5" s="250"/>
      <c r="D5" s="273" t="s">
        <v>3</v>
      </c>
      <c r="E5" s="274"/>
      <c r="F5" s="274"/>
      <c r="G5" s="274"/>
      <c r="H5" s="274"/>
      <c r="I5" s="274"/>
      <c r="J5" s="275"/>
      <c r="K5" s="262" t="s">
        <v>211</v>
      </c>
      <c r="L5" s="276"/>
      <c r="M5" s="276"/>
      <c r="N5" s="276"/>
      <c r="O5" s="276"/>
      <c r="P5" s="276"/>
      <c r="Q5" s="263"/>
      <c r="R5" s="233" t="s">
        <v>223</v>
      </c>
      <c r="S5" s="234"/>
      <c r="T5" s="234"/>
      <c r="U5" s="234"/>
      <c r="V5" s="234"/>
      <c r="W5" s="234"/>
      <c r="X5" s="235"/>
      <c r="Y5" s="233" t="s">
        <v>228</v>
      </c>
      <c r="Z5" s="235"/>
    </row>
    <row r="6" spans="1:26" s="104" customFormat="1" ht="14.25" x14ac:dyDescent="0.2">
      <c r="A6" s="251"/>
      <c r="B6" s="252"/>
      <c r="C6" s="253"/>
      <c r="D6" s="236" t="s">
        <v>4</v>
      </c>
      <c r="E6" s="238"/>
      <c r="F6" s="257" t="s">
        <v>21</v>
      </c>
      <c r="G6" s="257"/>
      <c r="H6" s="257" t="s">
        <v>25</v>
      </c>
      <c r="I6" s="257"/>
      <c r="J6" s="108" t="s">
        <v>221</v>
      </c>
      <c r="K6" s="236" t="s">
        <v>214</v>
      </c>
      <c r="L6" s="238"/>
      <c r="M6" s="238" t="s">
        <v>4</v>
      </c>
      <c r="N6" s="238"/>
      <c r="O6" s="257" t="s">
        <v>217</v>
      </c>
      <c r="P6" s="257"/>
      <c r="Q6" s="109" t="s">
        <v>222</v>
      </c>
      <c r="R6" s="236" t="s">
        <v>4</v>
      </c>
      <c r="S6" s="238"/>
      <c r="T6" s="238" t="s">
        <v>217</v>
      </c>
      <c r="U6" s="238"/>
      <c r="V6" s="238" t="s">
        <v>224</v>
      </c>
      <c r="W6" s="238"/>
      <c r="X6" s="109" t="s">
        <v>225</v>
      </c>
      <c r="Y6" s="105" t="s">
        <v>226</v>
      </c>
      <c r="Z6" s="109" t="s">
        <v>227</v>
      </c>
    </row>
    <row r="7" spans="1:26" s="104" customFormat="1" thickBot="1" x14ac:dyDescent="0.25">
      <c r="A7" s="254"/>
      <c r="B7" s="255"/>
      <c r="C7" s="256"/>
      <c r="D7" s="110" t="s">
        <v>219</v>
      </c>
      <c r="E7" s="111" t="s">
        <v>220</v>
      </c>
      <c r="F7" s="111" t="s">
        <v>219</v>
      </c>
      <c r="G7" s="111" t="s">
        <v>220</v>
      </c>
      <c r="H7" s="111" t="s">
        <v>219</v>
      </c>
      <c r="I7" s="112" t="s">
        <v>220</v>
      </c>
      <c r="J7" s="113"/>
      <c r="K7" s="110" t="s">
        <v>219</v>
      </c>
      <c r="L7" s="111" t="s">
        <v>220</v>
      </c>
      <c r="M7" s="111" t="s">
        <v>219</v>
      </c>
      <c r="N7" s="111" t="s">
        <v>220</v>
      </c>
      <c r="O7" s="111" t="s">
        <v>219</v>
      </c>
      <c r="P7" s="111" t="s">
        <v>220</v>
      </c>
      <c r="Q7" s="114"/>
      <c r="R7" s="111" t="s">
        <v>219</v>
      </c>
      <c r="S7" s="111" t="s">
        <v>220</v>
      </c>
      <c r="T7" s="111" t="s">
        <v>219</v>
      </c>
      <c r="U7" s="111" t="s">
        <v>220</v>
      </c>
      <c r="V7" s="111" t="s">
        <v>219</v>
      </c>
      <c r="W7" s="111" t="s">
        <v>220</v>
      </c>
      <c r="X7" s="114"/>
      <c r="Y7" s="116"/>
      <c r="Z7" s="117"/>
    </row>
    <row r="8" spans="1:26" s="104" customFormat="1" ht="14.25" x14ac:dyDescent="0.2">
      <c r="A8" s="118" t="s">
        <v>95</v>
      </c>
      <c r="B8" s="107" t="s">
        <v>7</v>
      </c>
      <c r="C8" s="119" t="s">
        <v>19</v>
      </c>
      <c r="D8" s="118">
        <v>13.23</v>
      </c>
      <c r="E8" s="107">
        <v>834</v>
      </c>
      <c r="F8" s="107"/>
      <c r="G8" s="107"/>
      <c r="H8" s="107">
        <v>27.36</v>
      </c>
      <c r="I8" s="107">
        <v>833</v>
      </c>
      <c r="J8" s="119">
        <f t="shared" ref="J8:J13" si="0">MAX(E8,G8,I8)</f>
        <v>834</v>
      </c>
      <c r="K8" s="105">
        <v>49.92</v>
      </c>
      <c r="L8" s="106">
        <v>873</v>
      </c>
      <c r="M8" s="106"/>
      <c r="N8" s="106"/>
      <c r="O8" s="106"/>
      <c r="P8" s="106"/>
      <c r="Q8" s="119">
        <f t="shared" ref="Q8:Q13" si="1">MAX(L8,N8,P8)</f>
        <v>873</v>
      </c>
      <c r="R8" s="118"/>
      <c r="S8" s="107"/>
      <c r="T8" s="107"/>
      <c r="U8" s="107"/>
      <c r="V8" s="107">
        <v>49.27</v>
      </c>
      <c r="W8" s="107">
        <v>895</v>
      </c>
      <c r="X8" s="119">
        <f t="shared" ref="X8:X13" si="2">MAX(S8,U8,W8)</f>
        <v>895</v>
      </c>
      <c r="Y8" s="118">
        <f t="shared" ref="Y8:Y13" si="3">SUM(J8,Q8,X8)</f>
        <v>2602</v>
      </c>
      <c r="Z8" s="120">
        <v>30</v>
      </c>
    </row>
    <row r="9" spans="1:26" s="104" customFormat="1" ht="14.25" x14ac:dyDescent="0.2">
      <c r="A9" s="118" t="s">
        <v>94</v>
      </c>
      <c r="B9" s="107" t="s">
        <v>7</v>
      </c>
      <c r="C9" s="119" t="s">
        <v>19</v>
      </c>
      <c r="D9" s="118">
        <v>13.23</v>
      </c>
      <c r="E9" s="107">
        <v>834</v>
      </c>
      <c r="F9" s="107"/>
      <c r="G9" s="107"/>
      <c r="H9" s="107"/>
      <c r="I9" s="107"/>
      <c r="J9" s="119">
        <f t="shared" si="0"/>
        <v>834</v>
      </c>
      <c r="K9" s="105"/>
      <c r="L9" s="106"/>
      <c r="M9" s="106">
        <v>13.68</v>
      </c>
      <c r="N9" s="106">
        <v>769</v>
      </c>
      <c r="O9" s="106"/>
      <c r="P9" s="106"/>
      <c r="Q9" s="119">
        <f t="shared" si="1"/>
        <v>769</v>
      </c>
      <c r="R9" s="118">
        <v>13.21</v>
      </c>
      <c r="S9" s="107">
        <v>837</v>
      </c>
      <c r="T9" s="107"/>
      <c r="U9" s="107"/>
      <c r="V9" s="121"/>
      <c r="W9" s="121"/>
      <c r="X9" s="119">
        <f t="shared" si="2"/>
        <v>837</v>
      </c>
      <c r="Y9" s="118">
        <f t="shared" si="3"/>
        <v>2440</v>
      </c>
      <c r="Z9" s="120">
        <v>20</v>
      </c>
    </row>
    <row r="10" spans="1:26" s="104" customFormat="1" ht="14.25" x14ac:dyDescent="0.2">
      <c r="A10" s="118" t="s">
        <v>106</v>
      </c>
      <c r="B10" s="107" t="s">
        <v>35</v>
      </c>
      <c r="C10" s="119" t="s">
        <v>32</v>
      </c>
      <c r="D10" s="118">
        <v>13.34</v>
      </c>
      <c r="E10" s="107">
        <v>818</v>
      </c>
      <c r="F10" s="107"/>
      <c r="G10" s="107"/>
      <c r="H10" s="107"/>
      <c r="I10" s="107"/>
      <c r="J10" s="119">
        <f t="shared" si="0"/>
        <v>818</v>
      </c>
      <c r="K10" s="105"/>
      <c r="L10" s="106"/>
      <c r="M10" s="106">
        <v>13.64</v>
      </c>
      <c r="N10" s="106">
        <v>775</v>
      </c>
      <c r="O10" s="106"/>
      <c r="P10" s="106"/>
      <c r="Q10" s="119">
        <f t="shared" si="1"/>
        <v>775</v>
      </c>
      <c r="R10" s="118">
        <v>13.3</v>
      </c>
      <c r="S10" s="107">
        <v>824</v>
      </c>
      <c r="T10" s="107"/>
      <c r="U10" s="107"/>
      <c r="V10" s="107"/>
      <c r="W10" s="107"/>
      <c r="X10" s="119">
        <f t="shared" si="2"/>
        <v>824</v>
      </c>
      <c r="Y10" s="118">
        <f t="shared" si="3"/>
        <v>2417</v>
      </c>
      <c r="Z10" s="120">
        <v>20</v>
      </c>
    </row>
    <row r="11" spans="1:26" s="104" customFormat="1" ht="14.25" x14ac:dyDescent="0.2">
      <c r="A11" s="118" t="s">
        <v>107</v>
      </c>
      <c r="B11" s="107" t="s">
        <v>35</v>
      </c>
      <c r="C11" s="119" t="s">
        <v>32</v>
      </c>
      <c r="D11" s="118">
        <v>13.77</v>
      </c>
      <c r="E11" s="107">
        <v>756</v>
      </c>
      <c r="F11" s="107"/>
      <c r="G11" s="107"/>
      <c r="H11" s="107"/>
      <c r="I11" s="107"/>
      <c r="J11" s="119">
        <f t="shared" si="0"/>
        <v>756</v>
      </c>
      <c r="K11" s="105"/>
      <c r="L11" s="106"/>
      <c r="M11" s="106">
        <v>14.2</v>
      </c>
      <c r="N11" s="106">
        <v>697</v>
      </c>
      <c r="O11" s="106"/>
      <c r="P11" s="106"/>
      <c r="Q11" s="119">
        <f t="shared" si="1"/>
        <v>697</v>
      </c>
      <c r="R11" s="118">
        <v>13.44</v>
      </c>
      <c r="S11" s="107">
        <v>803</v>
      </c>
      <c r="T11" s="107"/>
      <c r="U11" s="107"/>
      <c r="V11" s="107"/>
      <c r="W11" s="107"/>
      <c r="X11" s="119">
        <f t="shared" si="2"/>
        <v>803</v>
      </c>
      <c r="Y11" s="118">
        <f t="shared" si="3"/>
        <v>2256</v>
      </c>
      <c r="Z11" s="120">
        <v>20</v>
      </c>
    </row>
    <row r="12" spans="1:26" s="104" customFormat="1" ht="14.25" x14ac:dyDescent="0.2">
      <c r="A12" s="118" t="s">
        <v>108</v>
      </c>
      <c r="B12" s="107" t="s">
        <v>7</v>
      </c>
      <c r="C12" s="119" t="s">
        <v>32</v>
      </c>
      <c r="D12" s="118">
        <v>13.8</v>
      </c>
      <c r="E12" s="107">
        <v>752</v>
      </c>
      <c r="F12" s="107"/>
      <c r="G12" s="107"/>
      <c r="H12" s="107">
        <v>28.38</v>
      </c>
      <c r="I12" s="107">
        <v>768</v>
      </c>
      <c r="J12" s="119">
        <f t="shared" si="0"/>
        <v>768</v>
      </c>
      <c r="K12" s="105"/>
      <c r="L12" s="106"/>
      <c r="M12" s="106">
        <v>14.27</v>
      </c>
      <c r="N12" s="106">
        <v>687</v>
      </c>
      <c r="O12" s="106"/>
      <c r="P12" s="106"/>
      <c r="Q12" s="119">
        <f t="shared" si="1"/>
        <v>687</v>
      </c>
      <c r="R12" s="118">
        <v>13.78</v>
      </c>
      <c r="S12" s="107">
        <v>755</v>
      </c>
      <c r="T12" s="107">
        <v>45.81</v>
      </c>
      <c r="U12" s="107">
        <v>752</v>
      </c>
      <c r="V12" s="107"/>
      <c r="W12" s="107"/>
      <c r="X12" s="119">
        <f t="shared" si="2"/>
        <v>755</v>
      </c>
      <c r="Y12" s="118">
        <f t="shared" si="3"/>
        <v>2210</v>
      </c>
      <c r="Z12" s="120">
        <v>20</v>
      </c>
    </row>
    <row r="13" spans="1:26" s="104" customFormat="1" thickBot="1" x14ac:dyDescent="0.25">
      <c r="A13" s="122" t="s">
        <v>109</v>
      </c>
      <c r="B13" s="112" t="s">
        <v>35</v>
      </c>
      <c r="C13" s="113" t="s">
        <v>32</v>
      </c>
      <c r="D13" s="122">
        <v>14.15</v>
      </c>
      <c r="E13" s="112">
        <v>703</v>
      </c>
      <c r="F13" s="112"/>
      <c r="G13" s="112"/>
      <c r="H13" s="112"/>
      <c r="I13" s="112"/>
      <c r="J13" s="113">
        <f t="shared" si="0"/>
        <v>703</v>
      </c>
      <c r="K13" s="110"/>
      <c r="L13" s="111"/>
      <c r="M13" s="111">
        <v>14.22</v>
      </c>
      <c r="N13" s="111">
        <v>694</v>
      </c>
      <c r="O13" s="111"/>
      <c r="P13" s="111"/>
      <c r="Q13" s="113">
        <f t="shared" si="1"/>
        <v>694</v>
      </c>
      <c r="R13" s="122">
        <v>13.93</v>
      </c>
      <c r="S13" s="112">
        <v>734</v>
      </c>
      <c r="T13" s="112"/>
      <c r="U13" s="112"/>
      <c r="V13" s="112"/>
      <c r="W13" s="112"/>
      <c r="X13" s="113">
        <f t="shared" si="2"/>
        <v>734</v>
      </c>
      <c r="Y13" s="122">
        <f t="shared" si="3"/>
        <v>2131</v>
      </c>
      <c r="Z13" s="114">
        <v>10</v>
      </c>
    </row>
    <row r="14" spans="1:26" ht="15.75" thickBot="1" x14ac:dyDescent="0.3">
      <c r="A14" s="104"/>
    </row>
    <row r="15" spans="1:26" s="104" customFormat="1" ht="15.75" thickBot="1" x14ac:dyDescent="0.25">
      <c r="A15" s="248" t="s">
        <v>44</v>
      </c>
      <c r="B15" s="249"/>
      <c r="C15" s="250"/>
      <c r="D15" s="233" t="s">
        <v>3</v>
      </c>
      <c r="E15" s="235"/>
      <c r="F15" s="277" t="s">
        <v>211</v>
      </c>
      <c r="G15" s="278"/>
      <c r="H15" s="233" t="s">
        <v>223</v>
      </c>
      <c r="I15" s="235"/>
      <c r="J15" s="233" t="s">
        <v>228</v>
      </c>
      <c r="K15" s="235"/>
    </row>
    <row r="16" spans="1:26" s="104" customFormat="1" ht="14.25" x14ac:dyDescent="0.2">
      <c r="A16" s="251"/>
      <c r="B16" s="252"/>
      <c r="C16" s="253"/>
      <c r="D16" s="236" t="s">
        <v>45</v>
      </c>
      <c r="E16" s="269"/>
      <c r="F16" s="279" t="s">
        <v>216</v>
      </c>
      <c r="G16" s="280"/>
      <c r="H16" s="236" t="s">
        <v>216</v>
      </c>
      <c r="I16" s="237"/>
      <c r="J16" s="105" t="s">
        <v>226</v>
      </c>
      <c r="K16" s="109" t="s">
        <v>227</v>
      </c>
    </row>
    <row r="17" spans="1:20" s="104" customFormat="1" thickBot="1" x14ac:dyDescent="0.25">
      <c r="A17" s="254"/>
      <c r="B17" s="255"/>
      <c r="C17" s="256"/>
      <c r="D17" s="110" t="s">
        <v>219</v>
      </c>
      <c r="E17" s="111" t="s">
        <v>220</v>
      </c>
      <c r="F17" s="111" t="s">
        <v>219</v>
      </c>
      <c r="G17" s="111" t="s">
        <v>220</v>
      </c>
      <c r="H17" s="115" t="s">
        <v>219</v>
      </c>
      <c r="I17" s="124" t="s">
        <v>220</v>
      </c>
      <c r="J17" s="122"/>
      <c r="K17" s="114"/>
    </row>
    <row r="18" spans="1:20" s="104" customFormat="1" ht="14.25" x14ac:dyDescent="0.2">
      <c r="A18" s="125" t="s">
        <v>109</v>
      </c>
      <c r="B18" s="126" t="s">
        <v>35</v>
      </c>
      <c r="C18" s="127" t="s">
        <v>32</v>
      </c>
      <c r="D18" s="123" t="s">
        <v>298</v>
      </c>
      <c r="E18" s="128">
        <v>602</v>
      </c>
      <c r="F18" s="129" t="s">
        <v>239</v>
      </c>
      <c r="G18" s="127">
        <v>625</v>
      </c>
      <c r="H18" s="123" t="s">
        <v>313</v>
      </c>
      <c r="I18" s="127">
        <v>638</v>
      </c>
      <c r="J18" s="130">
        <f>SUM(E18,G18,I18)</f>
        <v>1865</v>
      </c>
      <c r="K18" s="131">
        <v>30</v>
      </c>
    </row>
    <row r="19" spans="1:20" s="104" customFormat="1" thickBot="1" x14ac:dyDescent="0.25">
      <c r="A19" s="122" t="s">
        <v>124</v>
      </c>
      <c r="B19" s="112" t="s">
        <v>31</v>
      </c>
      <c r="C19" s="114" t="s">
        <v>19</v>
      </c>
      <c r="D19" s="110" t="s">
        <v>292</v>
      </c>
      <c r="E19" s="132">
        <v>535</v>
      </c>
      <c r="F19" s="122" t="s">
        <v>238</v>
      </c>
      <c r="G19" s="114">
        <v>526</v>
      </c>
      <c r="H19" s="110" t="s">
        <v>314</v>
      </c>
      <c r="I19" s="114">
        <v>536</v>
      </c>
      <c r="J19" s="122">
        <f>SUM(E19,G19,I19)</f>
        <v>1597</v>
      </c>
      <c r="K19" s="114">
        <v>20</v>
      </c>
    </row>
    <row r="20" spans="1:20" ht="15.75" thickBot="1" x14ac:dyDescent="0.3">
      <c r="A20" s="104"/>
    </row>
    <row r="21" spans="1:20" s="104" customFormat="1" ht="18" customHeight="1" x14ac:dyDescent="0.2">
      <c r="A21" s="248" t="s">
        <v>60</v>
      </c>
      <c r="B21" s="249"/>
      <c r="C21" s="250"/>
      <c r="D21" s="266" t="s">
        <v>3</v>
      </c>
      <c r="E21" s="267"/>
      <c r="F21" s="267"/>
      <c r="G21" s="267"/>
      <c r="H21" s="268"/>
      <c r="I21" s="233" t="s">
        <v>211</v>
      </c>
      <c r="J21" s="234"/>
      <c r="K21" s="234"/>
      <c r="L21" s="234"/>
      <c r="M21" s="235"/>
      <c r="N21" s="262" t="s">
        <v>229</v>
      </c>
      <c r="O21" s="276"/>
      <c r="P21" s="276"/>
      <c r="Q21" s="276"/>
      <c r="R21" s="263"/>
      <c r="S21" s="233" t="s">
        <v>228</v>
      </c>
      <c r="T21" s="235"/>
    </row>
    <row r="22" spans="1:20" s="104" customFormat="1" ht="14.25" x14ac:dyDescent="0.2">
      <c r="A22" s="251"/>
      <c r="B22" s="252"/>
      <c r="C22" s="253"/>
      <c r="D22" s="236" t="s">
        <v>61</v>
      </c>
      <c r="E22" s="238"/>
      <c r="F22" s="257" t="s">
        <v>65</v>
      </c>
      <c r="G22" s="257"/>
      <c r="H22" s="109" t="s">
        <v>221</v>
      </c>
      <c r="I22" s="271" t="s">
        <v>65</v>
      </c>
      <c r="J22" s="257"/>
      <c r="K22" s="238" t="s">
        <v>61</v>
      </c>
      <c r="L22" s="238"/>
      <c r="M22" s="109" t="s">
        <v>222</v>
      </c>
      <c r="N22" s="236" t="s">
        <v>61</v>
      </c>
      <c r="O22" s="238"/>
      <c r="P22" s="238" t="s">
        <v>65</v>
      </c>
      <c r="Q22" s="238"/>
      <c r="R22" s="109" t="s">
        <v>225</v>
      </c>
      <c r="S22" s="105" t="s">
        <v>226</v>
      </c>
      <c r="T22" s="109" t="s">
        <v>227</v>
      </c>
    </row>
    <row r="23" spans="1:20" s="104" customFormat="1" thickBot="1" x14ac:dyDescent="0.25">
      <c r="A23" s="254"/>
      <c r="B23" s="255"/>
      <c r="C23" s="256"/>
      <c r="D23" s="110" t="s">
        <v>219</v>
      </c>
      <c r="E23" s="111" t="s">
        <v>220</v>
      </c>
      <c r="F23" s="111" t="s">
        <v>219</v>
      </c>
      <c r="G23" s="111" t="s">
        <v>220</v>
      </c>
      <c r="H23" s="114"/>
      <c r="I23" s="110" t="s">
        <v>219</v>
      </c>
      <c r="J23" s="111" t="s">
        <v>220</v>
      </c>
      <c r="K23" s="111" t="s">
        <v>219</v>
      </c>
      <c r="L23" s="111" t="s">
        <v>220</v>
      </c>
      <c r="M23" s="114"/>
      <c r="N23" s="110" t="s">
        <v>219</v>
      </c>
      <c r="O23" s="111" t="s">
        <v>220</v>
      </c>
      <c r="P23" s="111" t="s">
        <v>219</v>
      </c>
      <c r="Q23" s="132" t="s">
        <v>220</v>
      </c>
      <c r="R23" s="114"/>
      <c r="S23" s="122"/>
      <c r="T23" s="114"/>
    </row>
    <row r="24" spans="1:20" s="104" customFormat="1" ht="14.25" x14ac:dyDescent="0.2">
      <c r="A24" s="118" t="s">
        <v>94</v>
      </c>
      <c r="B24" s="107" t="s">
        <v>7</v>
      </c>
      <c r="C24" s="120" t="s">
        <v>19</v>
      </c>
      <c r="D24" s="105" t="s">
        <v>257</v>
      </c>
      <c r="E24" s="106">
        <v>659</v>
      </c>
      <c r="F24" s="106"/>
      <c r="G24" s="106"/>
      <c r="H24" s="120">
        <f>MAX(E24,G24)</f>
        <v>659</v>
      </c>
      <c r="I24" s="105"/>
      <c r="J24" s="106"/>
      <c r="K24" s="106" t="s">
        <v>257</v>
      </c>
      <c r="L24" s="107">
        <v>659</v>
      </c>
      <c r="M24" s="120">
        <f>MAX(J24,L24)</f>
        <v>659</v>
      </c>
      <c r="N24" s="118">
        <v>4.76</v>
      </c>
      <c r="O24" s="107">
        <v>681</v>
      </c>
      <c r="P24" s="107"/>
      <c r="Q24" s="107"/>
      <c r="R24" s="120">
        <f>MAX(O24,Q24)</f>
        <v>681</v>
      </c>
      <c r="S24" s="118">
        <f>SUM(H24,M24,R24)</f>
        <v>1999</v>
      </c>
      <c r="T24" s="120">
        <v>30</v>
      </c>
    </row>
    <row r="25" spans="1:20" s="104" customFormat="1" ht="14.25" x14ac:dyDescent="0.2">
      <c r="A25" s="118" t="s">
        <v>106</v>
      </c>
      <c r="B25" s="107" t="s">
        <v>35</v>
      </c>
      <c r="C25" s="120" t="s">
        <v>32</v>
      </c>
      <c r="D25" s="105"/>
      <c r="E25" s="107"/>
      <c r="F25" s="106" t="s">
        <v>254</v>
      </c>
      <c r="G25" s="107">
        <v>613</v>
      </c>
      <c r="H25" s="120">
        <f>MAX(E25,G25)</f>
        <v>613</v>
      </c>
      <c r="I25" s="105" t="s">
        <v>254</v>
      </c>
      <c r="J25" s="106">
        <v>613</v>
      </c>
      <c r="K25" s="106"/>
      <c r="L25" s="107"/>
      <c r="M25" s="120">
        <f>MAX(J25,L25)</f>
        <v>613</v>
      </c>
      <c r="N25" s="116"/>
      <c r="O25" s="133"/>
      <c r="P25" s="133">
        <v>1.45</v>
      </c>
      <c r="Q25" s="133">
        <v>613</v>
      </c>
      <c r="R25" s="120">
        <f>MAX(O25,Q25)</f>
        <v>613</v>
      </c>
      <c r="S25" s="116">
        <f>SUM(H25,M25,R25)</f>
        <v>1839</v>
      </c>
      <c r="T25" s="117">
        <v>20</v>
      </c>
    </row>
    <row r="26" spans="1:20" s="104" customFormat="1" ht="14.25" x14ac:dyDescent="0.2">
      <c r="A26" s="118" t="s">
        <v>107</v>
      </c>
      <c r="B26" s="107" t="s">
        <v>7</v>
      </c>
      <c r="C26" s="120" t="s">
        <v>32</v>
      </c>
      <c r="D26" s="118" t="s">
        <v>296</v>
      </c>
      <c r="E26" s="107">
        <v>606</v>
      </c>
      <c r="F26" s="106"/>
      <c r="G26" s="107"/>
      <c r="H26" s="120">
        <f>MAX(E26,G26)</f>
        <v>606</v>
      </c>
      <c r="I26" s="105" t="s">
        <v>255</v>
      </c>
      <c r="J26" s="106">
        <v>561</v>
      </c>
      <c r="K26" s="106"/>
      <c r="L26" s="107"/>
      <c r="M26" s="120">
        <f>MAX(J26,L26)</f>
        <v>561</v>
      </c>
      <c r="N26" s="118">
        <v>4.62</v>
      </c>
      <c r="O26" s="107">
        <v>650</v>
      </c>
      <c r="P26" s="107"/>
      <c r="Q26" s="107"/>
      <c r="R26" s="120">
        <f>MAX(O26,Q26)</f>
        <v>650</v>
      </c>
      <c r="S26" s="118">
        <f>SUM(H26,M26,R26)</f>
        <v>1817</v>
      </c>
      <c r="T26" s="120">
        <v>20</v>
      </c>
    </row>
    <row r="27" spans="1:20" s="104" customFormat="1" thickBot="1" x14ac:dyDescent="0.25">
      <c r="A27" s="122" t="s">
        <v>124</v>
      </c>
      <c r="B27" s="112" t="s">
        <v>31</v>
      </c>
      <c r="C27" s="114" t="s">
        <v>19</v>
      </c>
      <c r="D27" s="110" t="s">
        <v>288</v>
      </c>
      <c r="E27" s="111">
        <v>431</v>
      </c>
      <c r="F27" s="111"/>
      <c r="G27" s="112"/>
      <c r="H27" s="114">
        <f>MAX(E27,G27)</f>
        <v>431</v>
      </c>
      <c r="I27" s="110"/>
      <c r="J27" s="111"/>
      <c r="K27" s="111" t="s">
        <v>258</v>
      </c>
      <c r="L27" s="112">
        <v>391</v>
      </c>
      <c r="M27" s="114">
        <f>MAX(J27,L27)</f>
        <v>391</v>
      </c>
      <c r="N27" s="122">
        <v>3.35</v>
      </c>
      <c r="O27" s="112">
        <v>364</v>
      </c>
      <c r="P27" s="112"/>
      <c r="Q27" s="112"/>
      <c r="R27" s="114">
        <f>MAX(O27,Q27)</f>
        <v>364</v>
      </c>
      <c r="S27" s="122">
        <f>SUM(H27,M27,R27)</f>
        <v>1186</v>
      </c>
      <c r="T27" s="114">
        <v>20</v>
      </c>
    </row>
    <row r="28" spans="1:20" ht="15.75" thickBot="1" x14ac:dyDescent="0.3">
      <c r="A28" s="104"/>
    </row>
    <row r="29" spans="1:20" s="104" customFormat="1" ht="18" customHeight="1" x14ac:dyDescent="0.2">
      <c r="A29" s="248" t="s">
        <v>71</v>
      </c>
      <c r="B29" s="249"/>
      <c r="C29" s="250"/>
      <c r="D29" s="233" t="s">
        <v>3</v>
      </c>
      <c r="E29" s="235"/>
      <c r="F29" s="233" t="s">
        <v>211</v>
      </c>
      <c r="G29" s="234"/>
      <c r="H29" s="234"/>
      <c r="I29" s="234"/>
      <c r="J29" s="235"/>
      <c r="K29" s="233" t="s">
        <v>316</v>
      </c>
      <c r="L29" s="235"/>
      <c r="M29" s="233" t="s">
        <v>228</v>
      </c>
      <c r="N29" s="235"/>
    </row>
    <row r="30" spans="1:20" s="104" customFormat="1" ht="14.25" x14ac:dyDescent="0.2">
      <c r="A30" s="251"/>
      <c r="B30" s="252"/>
      <c r="C30" s="253"/>
      <c r="D30" s="271" t="s">
        <v>76</v>
      </c>
      <c r="E30" s="272"/>
      <c r="F30" s="271" t="s">
        <v>213</v>
      </c>
      <c r="G30" s="257"/>
      <c r="H30" s="238" t="s">
        <v>76</v>
      </c>
      <c r="I30" s="238"/>
      <c r="J30" s="109" t="s">
        <v>222</v>
      </c>
      <c r="K30" s="271" t="s">
        <v>76</v>
      </c>
      <c r="L30" s="272"/>
      <c r="M30" s="105" t="s">
        <v>226</v>
      </c>
      <c r="N30" s="109" t="s">
        <v>227</v>
      </c>
    </row>
    <row r="31" spans="1:20" s="104" customFormat="1" thickBot="1" x14ac:dyDescent="0.25">
      <c r="A31" s="254"/>
      <c r="B31" s="255"/>
      <c r="C31" s="256"/>
      <c r="D31" s="110" t="s">
        <v>219</v>
      </c>
      <c r="E31" s="111" t="s">
        <v>220</v>
      </c>
      <c r="F31" s="111" t="s">
        <v>219</v>
      </c>
      <c r="G31" s="111" t="s">
        <v>220</v>
      </c>
      <c r="H31" s="110" t="s">
        <v>219</v>
      </c>
      <c r="I31" s="111" t="s">
        <v>220</v>
      </c>
      <c r="J31" s="114"/>
      <c r="K31" s="110" t="s">
        <v>219</v>
      </c>
      <c r="L31" s="111" t="s">
        <v>220</v>
      </c>
      <c r="M31" s="122"/>
      <c r="N31" s="114"/>
    </row>
    <row r="32" spans="1:20" s="104" customFormat="1" ht="14.25" x14ac:dyDescent="0.2">
      <c r="A32" s="118" t="s">
        <v>106</v>
      </c>
      <c r="B32" s="107" t="s">
        <v>35</v>
      </c>
      <c r="C32" s="120" t="s">
        <v>32</v>
      </c>
      <c r="D32" s="105" t="s">
        <v>293</v>
      </c>
      <c r="E32" s="120">
        <v>731</v>
      </c>
      <c r="F32" s="105">
        <v>32.67</v>
      </c>
      <c r="G32" s="107">
        <v>531</v>
      </c>
      <c r="H32" s="106">
        <v>13.67</v>
      </c>
      <c r="I32" s="107">
        <v>768</v>
      </c>
      <c r="J32" s="120">
        <f>MAX(G32,I32)</f>
        <v>768</v>
      </c>
      <c r="K32" s="105">
        <v>13.94</v>
      </c>
      <c r="L32" s="120">
        <v>785</v>
      </c>
      <c r="M32" s="105">
        <f>SUM(E32,J32,L32)</f>
        <v>2284</v>
      </c>
      <c r="N32" s="120">
        <v>30</v>
      </c>
    </row>
    <row r="33" spans="1:26" s="104" customFormat="1" ht="14.25" x14ac:dyDescent="0.2">
      <c r="A33" s="118" t="s">
        <v>94</v>
      </c>
      <c r="B33" s="107" t="s">
        <v>7</v>
      </c>
      <c r="C33" s="120" t="s">
        <v>19</v>
      </c>
      <c r="D33" s="105" t="s">
        <v>290</v>
      </c>
      <c r="E33" s="109">
        <v>364</v>
      </c>
      <c r="F33" s="105"/>
      <c r="G33" s="107"/>
      <c r="H33" s="106">
        <v>7.36</v>
      </c>
      <c r="I33" s="107">
        <v>378</v>
      </c>
      <c r="J33" s="109">
        <f>MAX(G33,I33)</f>
        <v>378</v>
      </c>
      <c r="K33" s="105">
        <v>7.95</v>
      </c>
      <c r="L33" s="109">
        <v>415</v>
      </c>
      <c r="M33" s="105">
        <f>SUM(E33,J33,L33)</f>
        <v>1157</v>
      </c>
      <c r="N33" s="117">
        <v>20</v>
      </c>
    </row>
    <row r="34" spans="1:26" s="104" customFormat="1" ht="14.25" x14ac:dyDescent="0.2">
      <c r="A34" s="118" t="s">
        <v>107</v>
      </c>
      <c r="B34" s="107" t="s">
        <v>35</v>
      </c>
      <c r="C34" s="120" t="s">
        <v>32</v>
      </c>
      <c r="D34" s="105" t="s">
        <v>295</v>
      </c>
      <c r="E34" s="120">
        <v>343</v>
      </c>
      <c r="F34" s="105"/>
      <c r="G34" s="107"/>
      <c r="H34" s="106">
        <v>7.22</v>
      </c>
      <c r="I34" s="107">
        <v>370</v>
      </c>
      <c r="J34" s="120">
        <f>MAX(G34,I34)</f>
        <v>370</v>
      </c>
      <c r="K34" s="105">
        <v>7.56</v>
      </c>
      <c r="L34" s="120">
        <v>391</v>
      </c>
      <c r="M34" s="105">
        <f>SUM(E34,J34,L34)</f>
        <v>1104</v>
      </c>
      <c r="N34" s="120">
        <v>20</v>
      </c>
    </row>
    <row r="35" spans="1:26" s="104" customFormat="1" thickBot="1" x14ac:dyDescent="0.25">
      <c r="A35" s="122" t="s">
        <v>124</v>
      </c>
      <c r="B35" s="112" t="s">
        <v>31</v>
      </c>
      <c r="C35" s="114" t="s">
        <v>19</v>
      </c>
      <c r="D35" s="110" t="s">
        <v>291</v>
      </c>
      <c r="E35" s="114">
        <v>330</v>
      </c>
      <c r="F35" s="110">
        <v>21.44</v>
      </c>
      <c r="G35" s="112">
        <v>324</v>
      </c>
      <c r="H35" s="111"/>
      <c r="I35" s="112"/>
      <c r="J35" s="114">
        <f>MAX(G35,I35)</f>
        <v>324</v>
      </c>
      <c r="K35" s="110">
        <v>6.72</v>
      </c>
      <c r="L35" s="114">
        <v>339</v>
      </c>
      <c r="M35" s="110">
        <f>SUM(E35,J35,L35)</f>
        <v>993</v>
      </c>
      <c r="N35" s="114">
        <v>20</v>
      </c>
    </row>
    <row r="36" spans="1:26" x14ac:dyDescent="0.25">
      <c r="A36" s="104"/>
    </row>
    <row r="37" spans="1:26" s="155" customFormat="1" ht="21" x14ac:dyDescent="0.35">
      <c r="A37" s="232" t="s">
        <v>1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</row>
    <row r="38" spans="1:26" ht="15.75" thickBot="1" x14ac:dyDescent="0.3"/>
    <row r="39" spans="1:26" s="104" customFormat="1" ht="18" customHeight="1" x14ac:dyDescent="0.2">
      <c r="A39" s="239" t="s">
        <v>2</v>
      </c>
      <c r="B39" s="240"/>
      <c r="C39" s="241"/>
      <c r="D39" s="233" t="s">
        <v>3</v>
      </c>
      <c r="E39" s="234"/>
      <c r="F39" s="234"/>
      <c r="G39" s="234"/>
      <c r="H39" s="234"/>
      <c r="I39" s="234"/>
      <c r="J39" s="235"/>
      <c r="K39" s="233" t="s">
        <v>211</v>
      </c>
      <c r="L39" s="234"/>
      <c r="M39" s="234"/>
      <c r="N39" s="234"/>
      <c r="O39" s="234"/>
      <c r="P39" s="234"/>
      <c r="Q39" s="235"/>
      <c r="R39" s="233" t="s">
        <v>223</v>
      </c>
      <c r="S39" s="234"/>
      <c r="T39" s="234"/>
      <c r="U39" s="234"/>
      <c r="V39" s="234"/>
      <c r="W39" s="234"/>
      <c r="X39" s="235"/>
      <c r="Y39" s="233" t="s">
        <v>228</v>
      </c>
      <c r="Z39" s="235"/>
    </row>
    <row r="40" spans="1:26" s="104" customFormat="1" ht="14.25" x14ac:dyDescent="0.2">
      <c r="A40" s="242"/>
      <c r="B40" s="243"/>
      <c r="C40" s="244"/>
      <c r="D40" s="236" t="s">
        <v>4</v>
      </c>
      <c r="E40" s="238"/>
      <c r="F40" s="257" t="s">
        <v>21</v>
      </c>
      <c r="G40" s="257"/>
      <c r="H40" s="257" t="s">
        <v>25</v>
      </c>
      <c r="I40" s="257"/>
      <c r="J40" s="158" t="s">
        <v>221</v>
      </c>
      <c r="K40" s="236" t="s">
        <v>214</v>
      </c>
      <c r="L40" s="238"/>
      <c r="M40" s="238" t="s">
        <v>4</v>
      </c>
      <c r="N40" s="238"/>
      <c r="O40" s="238" t="s">
        <v>217</v>
      </c>
      <c r="P40" s="238"/>
      <c r="Q40" s="158" t="s">
        <v>222</v>
      </c>
      <c r="R40" s="236" t="s">
        <v>4</v>
      </c>
      <c r="S40" s="238"/>
      <c r="T40" s="238" t="s">
        <v>217</v>
      </c>
      <c r="U40" s="238"/>
      <c r="V40" s="238" t="s">
        <v>224</v>
      </c>
      <c r="W40" s="238"/>
      <c r="X40" s="158" t="s">
        <v>225</v>
      </c>
      <c r="Y40" s="156" t="s">
        <v>226</v>
      </c>
      <c r="Z40" s="158" t="s">
        <v>227</v>
      </c>
    </row>
    <row r="41" spans="1:26" s="104" customFormat="1" thickBot="1" x14ac:dyDescent="0.25">
      <c r="A41" s="245"/>
      <c r="B41" s="246"/>
      <c r="C41" s="247"/>
      <c r="D41" s="110" t="s">
        <v>219</v>
      </c>
      <c r="E41" s="111" t="s">
        <v>220</v>
      </c>
      <c r="F41" s="111" t="s">
        <v>219</v>
      </c>
      <c r="G41" s="111" t="s">
        <v>220</v>
      </c>
      <c r="H41" s="111" t="s">
        <v>219</v>
      </c>
      <c r="I41" s="111" t="s">
        <v>220</v>
      </c>
      <c r="J41" s="114"/>
      <c r="K41" s="110" t="s">
        <v>219</v>
      </c>
      <c r="L41" s="111" t="s">
        <v>220</v>
      </c>
      <c r="M41" s="111" t="s">
        <v>219</v>
      </c>
      <c r="N41" s="111" t="s">
        <v>220</v>
      </c>
      <c r="O41" s="111" t="s">
        <v>219</v>
      </c>
      <c r="P41" s="111" t="s">
        <v>220</v>
      </c>
      <c r="Q41" s="114"/>
      <c r="R41" s="110" t="s">
        <v>219</v>
      </c>
      <c r="S41" s="111" t="s">
        <v>220</v>
      </c>
      <c r="T41" s="111" t="s">
        <v>219</v>
      </c>
      <c r="U41" s="111" t="s">
        <v>220</v>
      </c>
      <c r="V41" s="111" t="s">
        <v>219</v>
      </c>
      <c r="W41" s="111" t="s">
        <v>220</v>
      </c>
      <c r="X41" s="114"/>
      <c r="Y41" s="122"/>
      <c r="Z41" s="114"/>
    </row>
    <row r="42" spans="1:26" s="104" customFormat="1" ht="14.25" x14ac:dyDescent="0.2">
      <c r="A42" s="134" t="s">
        <v>34</v>
      </c>
      <c r="B42" s="121" t="s">
        <v>35</v>
      </c>
      <c r="C42" s="131" t="s">
        <v>32</v>
      </c>
      <c r="D42" s="137">
        <v>12.35</v>
      </c>
      <c r="E42" s="137">
        <v>577</v>
      </c>
      <c r="F42" s="121"/>
      <c r="G42" s="121"/>
      <c r="H42" s="121"/>
      <c r="I42" s="121"/>
      <c r="J42" s="121">
        <f>MAX(E42,G42,I42)</f>
        <v>577</v>
      </c>
      <c r="K42" s="121"/>
      <c r="L42" s="121"/>
      <c r="M42" s="121">
        <v>12.75</v>
      </c>
      <c r="N42" s="121">
        <v>491</v>
      </c>
      <c r="O42" s="137"/>
      <c r="P42" s="121"/>
      <c r="Q42" s="121">
        <f>MAX(L42,N42,P42)</f>
        <v>491</v>
      </c>
      <c r="R42" s="159">
        <v>12.1</v>
      </c>
      <c r="S42" s="157">
        <v>634</v>
      </c>
      <c r="T42" s="157"/>
      <c r="U42" s="157"/>
      <c r="V42" s="157"/>
      <c r="W42" s="157"/>
      <c r="X42" s="119">
        <f>MAX(S42,U42,W42)</f>
        <v>634</v>
      </c>
      <c r="Y42" s="134">
        <f>SUM(J42,Q42,W42)</f>
        <v>1068</v>
      </c>
      <c r="Z42" s="160">
        <v>30</v>
      </c>
    </row>
    <row r="43" spans="1:26" s="104" customFormat="1" thickBot="1" x14ac:dyDescent="0.25">
      <c r="A43" s="122" t="s">
        <v>28</v>
      </c>
      <c r="B43" s="112" t="s">
        <v>7</v>
      </c>
      <c r="C43" s="114" t="s">
        <v>19</v>
      </c>
      <c r="D43" s="110"/>
      <c r="E43" s="111"/>
      <c r="F43" s="112"/>
      <c r="G43" s="112"/>
      <c r="H43" s="111">
        <v>26.41</v>
      </c>
      <c r="I43" s="112">
        <v>441</v>
      </c>
      <c r="J43" s="113">
        <f>MAX(E43,G43,I43)</f>
        <v>441</v>
      </c>
      <c r="K43" s="122"/>
      <c r="L43" s="112"/>
      <c r="M43" s="112">
        <v>13.69</v>
      </c>
      <c r="N43" s="112">
        <v>316</v>
      </c>
      <c r="O43" s="111"/>
      <c r="P43" s="112"/>
      <c r="Q43" s="113">
        <f>MAX(L43,N43,P43)</f>
        <v>316</v>
      </c>
      <c r="R43" s="122">
        <v>12.94</v>
      </c>
      <c r="S43" s="112">
        <v>452</v>
      </c>
      <c r="T43" s="112"/>
      <c r="U43" s="112"/>
      <c r="V43" s="112"/>
      <c r="W43" s="112"/>
      <c r="X43" s="113">
        <f>MAX(S43,U43,W43)</f>
        <v>452</v>
      </c>
      <c r="Y43" s="122">
        <f>SUM(J43,Q43,W43)</f>
        <v>757</v>
      </c>
      <c r="Z43" s="114">
        <v>20</v>
      </c>
    </row>
    <row r="44" spans="1:26" ht="15.75" thickBot="1" x14ac:dyDescent="0.3"/>
    <row r="45" spans="1:26" s="104" customFormat="1" x14ac:dyDescent="0.2">
      <c r="A45" s="239" t="s">
        <v>44</v>
      </c>
      <c r="B45" s="240"/>
      <c r="C45" s="241"/>
      <c r="D45" s="262" t="s">
        <v>3</v>
      </c>
      <c r="E45" s="263"/>
      <c r="F45" s="262" t="s">
        <v>211</v>
      </c>
      <c r="G45" s="276"/>
      <c r="H45" s="233" t="s">
        <v>223</v>
      </c>
      <c r="I45" s="235"/>
      <c r="J45" s="233" t="s">
        <v>228</v>
      </c>
      <c r="K45" s="235"/>
    </row>
    <row r="46" spans="1:26" s="104" customFormat="1" ht="14.25" x14ac:dyDescent="0.2">
      <c r="A46" s="242"/>
      <c r="B46" s="243"/>
      <c r="C46" s="244"/>
      <c r="D46" s="236" t="s">
        <v>45</v>
      </c>
      <c r="E46" s="237"/>
      <c r="F46" s="236" t="s">
        <v>216</v>
      </c>
      <c r="G46" s="269"/>
      <c r="H46" s="236" t="s">
        <v>216</v>
      </c>
      <c r="I46" s="237"/>
      <c r="J46" s="105" t="s">
        <v>226</v>
      </c>
      <c r="K46" s="109" t="s">
        <v>227</v>
      </c>
    </row>
    <row r="47" spans="1:26" s="104" customFormat="1" thickBot="1" x14ac:dyDescent="0.25">
      <c r="A47" s="245"/>
      <c r="B47" s="246"/>
      <c r="C47" s="247"/>
      <c r="D47" s="135" t="s">
        <v>219</v>
      </c>
      <c r="E47" s="106" t="s">
        <v>220</v>
      </c>
      <c r="F47" s="106" t="s">
        <v>219</v>
      </c>
      <c r="G47" s="108" t="s">
        <v>220</v>
      </c>
      <c r="H47" s="105" t="s">
        <v>219</v>
      </c>
      <c r="I47" s="109" t="s">
        <v>220</v>
      </c>
      <c r="J47" s="118"/>
      <c r="K47" s="120"/>
    </row>
    <row r="48" spans="1:26" s="104" customFormat="1" thickBot="1" x14ac:dyDescent="0.25">
      <c r="A48" s="122" t="s">
        <v>52</v>
      </c>
      <c r="B48" s="112" t="s">
        <v>31</v>
      </c>
      <c r="C48" s="114" t="s">
        <v>32</v>
      </c>
      <c r="D48" s="110" t="s">
        <v>270</v>
      </c>
      <c r="E48" s="136">
        <v>434</v>
      </c>
      <c r="F48" s="122" t="s">
        <v>243</v>
      </c>
      <c r="G48" s="113">
        <v>397</v>
      </c>
      <c r="H48" s="110" t="s">
        <v>312</v>
      </c>
      <c r="I48" s="114">
        <v>456</v>
      </c>
      <c r="J48" s="122">
        <f>SUM(E48,G48,I48)</f>
        <v>1287</v>
      </c>
      <c r="K48" s="114">
        <v>30</v>
      </c>
    </row>
    <row r="49" spans="1:26" ht="15.75" thickBot="1" x14ac:dyDescent="0.3"/>
    <row r="50" spans="1:26" s="104" customFormat="1" ht="18" customHeight="1" x14ac:dyDescent="0.2">
      <c r="A50" s="239" t="s">
        <v>60</v>
      </c>
      <c r="B50" s="240"/>
      <c r="C50" s="240"/>
      <c r="D50" s="233" t="s">
        <v>3</v>
      </c>
      <c r="E50" s="234"/>
      <c r="F50" s="234"/>
      <c r="G50" s="234"/>
      <c r="H50" s="235"/>
      <c r="I50" s="233" t="s">
        <v>211</v>
      </c>
      <c r="J50" s="234"/>
      <c r="K50" s="234"/>
      <c r="L50" s="234"/>
      <c r="M50" s="235"/>
      <c r="N50" s="262" t="s">
        <v>223</v>
      </c>
      <c r="O50" s="276"/>
      <c r="P50" s="276"/>
      <c r="Q50" s="276"/>
      <c r="R50" s="263"/>
      <c r="S50" s="233" t="s">
        <v>228</v>
      </c>
      <c r="T50" s="235"/>
    </row>
    <row r="51" spans="1:26" s="104" customFormat="1" ht="14.25" x14ac:dyDescent="0.2">
      <c r="A51" s="242"/>
      <c r="B51" s="243"/>
      <c r="C51" s="243"/>
      <c r="D51" s="236" t="s">
        <v>61</v>
      </c>
      <c r="E51" s="238"/>
      <c r="F51" s="257" t="s">
        <v>65</v>
      </c>
      <c r="G51" s="257"/>
      <c r="H51" s="109" t="s">
        <v>221</v>
      </c>
      <c r="I51" s="236" t="s">
        <v>61</v>
      </c>
      <c r="J51" s="238"/>
      <c r="K51" s="238" t="s">
        <v>65</v>
      </c>
      <c r="L51" s="238"/>
      <c r="M51" s="109" t="s">
        <v>222</v>
      </c>
      <c r="N51" s="236" t="s">
        <v>61</v>
      </c>
      <c r="O51" s="238"/>
      <c r="P51" s="238" t="s">
        <v>65</v>
      </c>
      <c r="Q51" s="238"/>
      <c r="R51" s="109" t="s">
        <v>225</v>
      </c>
      <c r="S51" s="105" t="s">
        <v>226</v>
      </c>
      <c r="T51" s="109" t="s">
        <v>227</v>
      </c>
    </row>
    <row r="52" spans="1:26" s="104" customFormat="1" thickBot="1" x14ac:dyDescent="0.25">
      <c r="A52" s="245"/>
      <c r="B52" s="246"/>
      <c r="C52" s="246"/>
      <c r="D52" s="110" t="s">
        <v>219</v>
      </c>
      <c r="E52" s="111" t="s">
        <v>220</v>
      </c>
      <c r="F52" s="111" t="s">
        <v>219</v>
      </c>
      <c r="G52" s="132" t="s">
        <v>220</v>
      </c>
      <c r="H52" s="114"/>
      <c r="I52" s="110" t="s">
        <v>219</v>
      </c>
      <c r="J52" s="111" t="s">
        <v>220</v>
      </c>
      <c r="K52" s="111" t="s">
        <v>219</v>
      </c>
      <c r="L52" s="132" t="s">
        <v>220</v>
      </c>
      <c r="M52" s="114"/>
      <c r="N52" s="110" t="s">
        <v>219</v>
      </c>
      <c r="O52" s="111" t="s">
        <v>220</v>
      </c>
      <c r="P52" s="111" t="s">
        <v>219</v>
      </c>
      <c r="Q52" s="132" t="s">
        <v>220</v>
      </c>
      <c r="R52" s="114"/>
      <c r="S52" s="122"/>
      <c r="T52" s="114"/>
    </row>
    <row r="53" spans="1:26" s="104" customFormat="1" ht="14.25" x14ac:dyDescent="0.2">
      <c r="A53" s="125" t="s">
        <v>73</v>
      </c>
      <c r="B53" s="126" t="s">
        <v>7</v>
      </c>
      <c r="C53" s="127" t="s">
        <v>19</v>
      </c>
      <c r="D53" s="130" t="s">
        <v>266</v>
      </c>
      <c r="E53" s="137">
        <v>419</v>
      </c>
      <c r="F53" s="137"/>
      <c r="G53" s="137"/>
      <c r="H53" s="138">
        <f>MAX(E53,G53)</f>
        <v>419</v>
      </c>
      <c r="I53" s="130" t="s">
        <v>251</v>
      </c>
      <c r="J53" s="121">
        <v>483</v>
      </c>
      <c r="K53" s="121"/>
      <c r="L53" s="121"/>
      <c r="M53" s="138">
        <f>MAX(J53,L53)</f>
        <v>483</v>
      </c>
      <c r="N53" s="134">
        <v>4.97</v>
      </c>
      <c r="O53" s="121">
        <v>503</v>
      </c>
      <c r="P53" s="121"/>
      <c r="Q53" s="121"/>
      <c r="R53" s="138">
        <f>MAX(O53,Q53)</f>
        <v>503</v>
      </c>
      <c r="S53" s="134">
        <f>SUM(H53,M53,R53)</f>
        <v>1405</v>
      </c>
      <c r="T53" s="131">
        <v>30</v>
      </c>
    </row>
    <row r="54" spans="1:26" s="104" customFormat="1" thickBot="1" x14ac:dyDescent="0.25">
      <c r="A54" s="122" t="s">
        <v>69</v>
      </c>
      <c r="B54" s="112" t="s">
        <v>31</v>
      </c>
      <c r="C54" s="114" t="s">
        <v>32</v>
      </c>
      <c r="D54" s="122"/>
      <c r="E54" s="112"/>
      <c r="F54" s="111" t="s">
        <v>271</v>
      </c>
      <c r="G54" s="112">
        <v>167</v>
      </c>
      <c r="H54" s="113">
        <f>MAX(E54,G54)</f>
        <v>167</v>
      </c>
      <c r="I54" s="110"/>
      <c r="J54" s="112"/>
      <c r="K54" s="111" t="s">
        <v>253</v>
      </c>
      <c r="L54" s="112">
        <v>212</v>
      </c>
      <c r="M54" s="113">
        <f>MAX(J54,L54)</f>
        <v>212</v>
      </c>
      <c r="N54" s="122"/>
      <c r="O54" s="112"/>
      <c r="P54" s="112">
        <v>1.25</v>
      </c>
      <c r="Q54" s="112">
        <v>167</v>
      </c>
      <c r="R54" s="113">
        <f>MAX(O54,Q54)</f>
        <v>167</v>
      </c>
      <c r="S54" s="122">
        <f>SUM(H54,M54,R54)</f>
        <v>546</v>
      </c>
      <c r="T54" s="114">
        <v>20</v>
      </c>
    </row>
    <row r="55" spans="1:26" ht="15.75" thickBot="1" x14ac:dyDescent="0.3"/>
    <row r="56" spans="1:26" s="104" customFormat="1" ht="18" customHeight="1" x14ac:dyDescent="0.25">
      <c r="A56" s="239" t="s">
        <v>71</v>
      </c>
      <c r="B56" s="240"/>
      <c r="C56" s="241"/>
      <c r="D56" s="233" t="s">
        <v>3</v>
      </c>
      <c r="E56" s="234"/>
      <c r="F56" s="234"/>
      <c r="G56" s="234"/>
      <c r="H56" s="235"/>
      <c r="I56" s="281" t="s">
        <v>211</v>
      </c>
      <c r="J56" s="282"/>
      <c r="K56" s="282"/>
      <c r="L56" s="282"/>
      <c r="M56" s="283"/>
      <c r="N56" s="261" t="s">
        <v>223</v>
      </c>
      <c r="O56" s="234"/>
      <c r="P56" s="234"/>
      <c r="Q56" s="234"/>
      <c r="R56" s="234"/>
      <c r="S56" s="234"/>
      <c r="T56" s="235"/>
      <c r="U56" s="233" t="s">
        <v>228</v>
      </c>
      <c r="V56" s="235"/>
    </row>
    <row r="57" spans="1:26" s="104" customFormat="1" ht="14.25" x14ac:dyDescent="0.2">
      <c r="A57" s="242"/>
      <c r="B57" s="243"/>
      <c r="C57" s="244"/>
      <c r="D57" s="236" t="s">
        <v>72</v>
      </c>
      <c r="E57" s="238"/>
      <c r="F57" s="257" t="s">
        <v>76</v>
      </c>
      <c r="G57" s="257"/>
      <c r="H57" s="109" t="s">
        <v>221</v>
      </c>
      <c r="I57" s="236" t="s">
        <v>72</v>
      </c>
      <c r="J57" s="238"/>
      <c r="K57" s="238" t="s">
        <v>76</v>
      </c>
      <c r="L57" s="238"/>
      <c r="M57" s="109" t="s">
        <v>222</v>
      </c>
      <c r="N57" s="270" t="s">
        <v>230</v>
      </c>
      <c r="O57" s="238"/>
      <c r="P57" s="238" t="s">
        <v>231</v>
      </c>
      <c r="Q57" s="238"/>
      <c r="R57" s="238" t="s">
        <v>232</v>
      </c>
      <c r="S57" s="238"/>
      <c r="T57" s="109" t="s">
        <v>225</v>
      </c>
      <c r="U57" s="105" t="s">
        <v>226</v>
      </c>
      <c r="V57" s="109" t="s">
        <v>227</v>
      </c>
    </row>
    <row r="58" spans="1:26" s="104" customFormat="1" thickBot="1" x14ac:dyDescent="0.25">
      <c r="A58" s="245"/>
      <c r="B58" s="246"/>
      <c r="C58" s="247"/>
      <c r="D58" s="110" t="s">
        <v>219</v>
      </c>
      <c r="E58" s="111" t="s">
        <v>220</v>
      </c>
      <c r="F58" s="111" t="s">
        <v>219</v>
      </c>
      <c r="G58" s="111" t="s">
        <v>220</v>
      </c>
      <c r="H58" s="114"/>
      <c r="I58" s="110" t="s">
        <v>219</v>
      </c>
      <c r="J58" s="111" t="s">
        <v>220</v>
      </c>
      <c r="K58" s="111" t="s">
        <v>219</v>
      </c>
      <c r="L58" s="111" t="s">
        <v>220</v>
      </c>
      <c r="M58" s="114"/>
      <c r="N58" s="139" t="s">
        <v>219</v>
      </c>
      <c r="O58" s="111" t="s">
        <v>220</v>
      </c>
      <c r="P58" s="111" t="s">
        <v>219</v>
      </c>
      <c r="Q58" s="111" t="s">
        <v>220</v>
      </c>
      <c r="R58" s="111" t="s">
        <v>219</v>
      </c>
      <c r="S58" s="111" t="s">
        <v>220</v>
      </c>
      <c r="T58" s="114"/>
      <c r="U58" s="122"/>
      <c r="V58" s="114"/>
    </row>
    <row r="59" spans="1:26" s="104" customFormat="1" ht="14.25" x14ac:dyDescent="0.2">
      <c r="A59" s="125" t="s">
        <v>73</v>
      </c>
      <c r="B59" s="126" t="s">
        <v>7</v>
      </c>
      <c r="C59" s="127" t="s">
        <v>19</v>
      </c>
      <c r="D59" s="140" t="s">
        <v>264</v>
      </c>
      <c r="E59" s="141">
        <v>493</v>
      </c>
      <c r="F59" s="126"/>
      <c r="G59" s="126"/>
      <c r="H59" s="138">
        <f>MAX(E59,G59)</f>
        <v>493</v>
      </c>
      <c r="I59" s="123">
        <v>43.18</v>
      </c>
      <c r="J59" s="126">
        <v>541</v>
      </c>
      <c r="K59" s="141"/>
      <c r="L59" s="141"/>
      <c r="M59" s="138">
        <f>MAX(J59,L59)</f>
        <v>541</v>
      </c>
      <c r="N59" s="125">
        <v>26.04</v>
      </c>
      <c r="O59" s="126">
        <v>414</v>
      </c>
      <c r="P59" s="126"/>
      <c r="Q59" s="126"/>
      <c r="R59" s="126"/>
      <c r="S59" s="126"/>
      <c r="T59" s="127">
        <f>MAX(O59,Q59,S59)</f>
        <v>414</v>
      </c>
      <c r="U59" s="125">
        <f>SUM(H59,M59,T59)</f>
        <v>1448</v>
      </c>
      <c r="V59" s="127">
        <v>30</v>
      </c>
    </row>
    <row r="60" spans="1:26" s="104" customFormat="1" thickBot="1" x14ac:dyDescent="0.25">
      <c r="A60" s="122" t="s">
        <v>69</v>
      </c>
      <c r="B60" s="112" t="s">
        <v>31</v>
      </c>
      <c r="C60" s="114" t="s">
        <v>32</v>
      </c>
      <c r="D60" s="142" t="s">
        <v>272</v>
      </c>
      <c r="E60" s="112">
        <v>225</v>
      </c>
      <c r="F60" s="111"/>
      <c r="G60" s="112"/>
      <c r="H60" s="113">
        <f>MAX(E60,G60)</f>
        <v>225</v>
      </c>
      <c r="I60" s="110">
        <v>22.48</v>
      </c>
      <c r="J60" s="112">
        <v>248</v>
      </c>
      <c r="K60" s="111"/>
      <c r="L60" s="111"/>
      <c r="M60" s="113">
        <f>MAX(J60,L60)</f>
        <v>248</v>
      </c>
      <c r="N60" s="122"/>
      <c r="O60" s="112"/>
      <c r="P60" s="112"/>
      <c r="Q60" s="112"/>
      <c r="R60" s="112">
        <v>24.3</v>
      </c>
      <c r="S60" s="112">
        <v>274</v>
      </c>
      <c r="T60" s="114">
        <f>MAX(O60,Q60,S60)</f>
        <v>274</v>
      </c>
      <c r="U60" s="122">
        <f>SUM(H60,M60,T60)</f>
        <v>747</v>
      </c>
      <c r="V60" s="114">
        <v>20</v>
      </c>
    </row>
    <row r="62" spans="1:26" s="155" customFormat="1" ht="21" x14ac:dyDescent="0.35">
      <c r="A62" s="232" t="s">
        <v>236</v>
      </c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</row>
    <row r="63" spans="1:26" ht="15.75" thickBot="1" x14ac:dyDescent="0.3"/>
    <row r="64" spans="1:26" s="104" customFormat="1" ht="18" customHeight="1" x14ac:dyDescent="0.2">
      <c r="A64" s="248" t="s">
        <v>2</v>
      </c>
      <c r="B64" s="249"/>
      <c r="C64" s="250"/>
      <c r="D64" s="266" t="s">
        <v>3</v>
      </c>
      <c r="E64" s="267"/>
      <c r="F64" s="267"/>
      <c r="G64" s="267"/>
      <c r="H64" s="267"/>
      <c r="I64" s="267"/>
      <c r="J64" s="268"/>
      <c r="K64" s="266" t="s">
        <v>211</v>
      </c>
      <c r="L64" s="267"/>
      <c r="M64" s="267"/>
      <c r="N64" s="267"/>
      <c r="O64" s="267"/>
      <c r="P64" s="267"/>
      <c r="Q64" s="268"/>
      <c r="R64" s="266" t="s">
        <v>223</v>
      </c>
      <c r="S64" s="267"/>
      <c r="T64" s="267"/>
      <c r="U64" s="267"/>
      <c r="V64" s="267"/>
      <c r="W64" s="267"/>
      <c r="X64" s="268"/>
      <c r="Y64" s="266" t="s">
        <v>228</v>
      </c>
      <c r="Z64" s="268"/>
    </row>
    <row r="65" spans="1:26" s="104" customFormat="1" ht="14.25" x14ac:dyDescent="0.2">
      <c r="A65" s="251"/>
      <c r="B65" s="252"/>
      <c r="C65" s="253"/>
      <c r="D65" s="236" t="s">
        <v>4</v>
      </c>
      <c r="E65" s="238"/>
      <c r="F65" s="257" t="s">
        <v>21</v>
      </c>
      <c r="G65" s="257"/>
      <c r="H65" s="257" t="s">
        <v>25</v>
      </c>
      <c r="I65" s="257"/>
      <c r="J65" s="109" t="s">
        <v>221</v>
      </c>
      <c r="K65" s="105" t="s">
        <v>215</v>
      </c>
      <c r="L65" s="106"/>
      <c r="M65" s="106" t="s">
        <v>4</v>
      </c>
      <c r="N65" s="106"/>
      <c r="O65" s="107" t="s">
        <v>217</v>
      </c>
      <c r="P65" s="107"/>
      <c r="Q65" s="109" t="s">
        <v>222</v>
      </c>
      <c r="R65" s="105" t="s">
        <v>4</v>
      </c>
      <c r="S65" s="106"/>
      <c r="T65" s="106" t="s">
        <v>217</v>
      </c>
      <c r="U65" s="106"/>
      <c r="V65" s="106" t="s">
        <v>215</v>
      </c>
      <c r="W65" s="106"/>
      <c r="X65" s="109" t="s">
        <v>225</v>
      </c>
      <c r="Y65" s="105" t="s">
        <v>226</v>
      </c>
      <c r="Z65" s="109" t="s">
        <v>227</v>
      </c>
    </row>
    <row r="66" spans="1:26" s="104" customFormat="1" thickBot="1" x14ac:dyDescent="0.25">
      <c r="A66" s="254"/>
      <c r="B66" s="255"/>
      <c r="C66" s="256"/>
      <c r="D66" s="110" t="s">
        <v>219</v>
      </c>
      <c r="E66" s="111" t="s">
        <v>220</v>
      </c>
      <c r="F66" s="111" t="s">
        <v>219</v>
      </c>
      <c r="G66" s="111" t="s">
        <v>220</v>
      </c>
      <c r="H66" s="110" t="s">
        <v>219</v>
      </c>
      <c r="I66" s="111" t="s">
        <v>220</v>
      </c>
      <c r="J66" s="114"/>
      <c r="K66" s="110" t="s">
        <v>219</v>
      </c>
      <c r="L66" s="111" t="s">
        <v>220</v>
      </c>
      <c r="M66" s="111" t="s">
        <v>219</v>
      </c>
      <c r="N66" s="111" t="s">
        <v>220</v>
      </c>
      <c r="O66" s="110" t="s">
        <v>219</v>
      </c>
      <c r="P66" s="111" t="s">
        <v>220</v>
      </c>
      <c r="Q66" s="114"/>
      <c r="R66" s="110" t="s">
        <v>219</v>
      </c>
      <c r="S66" s="111" t="s">
        <v>220</v>
      </c>
      <c r="T66" s="111" t="s">
        <v>219</v>
      </c>
      <c r="U66" s="111" t="s">
        <v>220</v>
      </c>
      <c r="V66" s="111" t="s">
        <v>219</v>
      </c>
      <c r="W66" s="111" t="s">
        <v>220</v>
      </c>
      <c r="X66" s="114"/>
      <c r="Y66" s="122"/>
      <c r="Z66" s="114"/>
    </row>
    <row r="67" spans="1:26" s="104" customFormat="1" thickBot="1" x14ac:dyDescent="0.25">
      <c r="A67" s="125" t="s">
        <v>146</v>
      </c>
      <c r="B67" s="126" t="s">
        <v>35</v>
      </c>
      <c r="C67" s="126" t="s">
        <v>145</v>
      </c>
      <c r="D67" s="110">
        <v>13.23</v>
      </c>
      <c r="E67" s="111">
        <v>834</v>
      </c>
      <c r="F67" s="112"/>
      <c r="G67" s="112"/>
      <c r="H67" s="112"/>
      <c r="I67" s="112"/>
      <c r="J67" s="114">
        <f>MAX(E67,G67,I67)</f>
        <v>834</v>
      </c>
      <c r="K67" s="110"/>
      <c r="L67" s="111"/>
      <c r="M67" s="112"/>
      <c r="N67" s="111"/>
      <c r="O67" s="112">
        <v>44.05</v>
      </c>
      <c r="P67" s="111">
        <v>819</v>
      </c>
      <c r="Q67" s="114">
        <f>MAX(L67,N67,P67)</f>
        <v>819</v>
      </c>
      <c r="R67" s="134"/>
      <c r="S67" s="121"/>
      <c r="T67" s="121">
        <v>43.47</v>
      </c>
      <c r="U67" s="121">
        <v>842</v>
      </c>
      <c r="V67" s="121"/>
      <c r="W67" s="121"/>
      <c r="X67" s="127">
        <f>MAX(S67,U67,W67)</f>
        <v>842</v>
      </c>
      <c r="Y67" s="122">
        <f>SUM(J67,Q67,X67)</f>
        <v>2495</v>
      </c>
      <c r="Z67" s="114">
        <v>60</v>
      </c>
    </row>
    <row r="68" spans="1:26" ht="15.75" thickBot="1" x14ac:dyDescent="0.3"/>
    <row r="69" spans="1:26" s="104" customFormat="1" ht="18" customHeight="1" x14ac:dyDescent="0.2">
      <c r="A69" s="239" t="s">
        <v>44</v>
      </c>
      <c r="B69" s="240"/>
      <c r="C69" s="241"/>
      <c r="D69" s="233" t="s">
        <v>3</v>
      </c>
      <c r="E69" s="235"/>
      <c r="F69" s="233" t="s">
        <v>211</v>
      </c>
      <c r="G69" s="234"/>
      <c r="H69" s="234"/>
      <c r="I69" s="234"/>
      <c r="J69" s="235"/>
      <c r="K69" s="233" t="s">
        <v>223</v>
      </c>
      <c r="L69" s="234"/>
      <c r="M69" s="234"/>
      <c r="N69" s="234"/>
      <c r="O69" s="235"/>
      <c r="P69" s="233" t="s">
        <v>228</v>
      </c>
      <c r="Q69" s="235"/>
    </row>
    <row r="70" spans="1:26" s="104" customFormat="1" ht="18" customHeight="1" x14ac:dyDescent="0.2">
      <c r="A70" s="242"/>
      <c r="B70" s="243"/>
      <c r="C70" s="244"/>
      <c r="D70" s="236" t="s">
        <v>45</v>
      </c>
      <c r="E70" s="237"/>
      <c r="F70" s="236" t="s">
        <v>216</v>
      </c>
      <c r="G70" s="238"/>
      <c r="H70" s="269" t="s">
        <v>218</v>
      </c>
      <c r="I70" s="270"/>
      <c r="J70" s="109" t="s">
        <v>222</v>
      </c>
      <c r="K70" s="236" t="s">
        <v>216</v>
      </c>
      <c r="L70" s="238"/>
      <c r="M70" s="269" t="s">
        <v>218</v>
      </c>
      <c r="N70" s="270"/>
      <c r="O70" s="109" t="s">
        <v>225</v>
      </c>
      <c r="P70" s="105" t="s">
        <v>226</v>
      </c>
      <c r="Q70" s="109" t="s">
        <v>227</v>
      </c>
    </row>
    <row r="71" spans="1:26" s="104" customFormat="1" ht="15.75" customHeight="1" thickBot="1" x14ac:dyDescent="0.25">
      <c r="A71" s="245"/>
      <c r="B71" s="246"/>
      <c r="C71" s="247"/>
      <c r="D71" s="110" t="s">
        <v>219</v>
      </c>
      <c r="E71" s="136" t="s">
        <v>220</v>
      </c>
      <c r="F71" s="110" t="s">
        <v>219</v>
      </c>
      <c r="G71" s="111" t="s">
        <v>220</v>
      </c>
      <c r="H71" s="110" t="s">
        <v>219</v>
      </c>
      <c r="I71" s="111" t="s">
        <v>220</v>
      </c>
      <c r="J71" s="114"/>
      <c r="K71" s="110" t="s">
        <v>219</v>
      </c>
      <c r="L71" s="111" t="s">
        <v>220</v>
      </c>
      <c r="M71" s="110" t="s">
        <v>219</v>
      </c>
      <c r="N71" s="111" t="s">
        <v>220</v>
      </c>
      <c r="O71" s="114"/>
      <c r="P71" s="122"/>
      <c r="Q71" s="114"/>
    </row>
    <row r="72" spans="1:26" s="104" customFormat="1" ht="15.75" customHeight="1" thickBot="1" x14ac:dyDescent="0.25">
      <c r="A72" s="125" t="s">
        <v>156</v>
      </c>
      <c r="B72" s="126" t="s">
        <v>12</v>
      </c>
      <c r="C72" s="126" t="s">
        <v>143</v>
      </c>
      <c r="D72" s="110" t="s">
        <v>299</v>
      </c>
      <c r="E72" s="111">
        <v>240</v>
      </c>
      <c r="F72" s="112" t="s">
        <v>240</v>
      </c>
      <c r="G72" s="112">
        <v>258</v>
      </c>
      <c r="H72" s="112"/>
      <c r="I72" s="112"/>
      <c r="J72" s="114">
        <f>MAX(E72,G72,I72)</f>
        <v>258</v>
      </c>
      <c r="K72" s="112" t="s">
        <v>315</v>
      </c>
      <c r="L72" s="112">
        <v>292</v>
      </c>
      <c r="M72" s="112"/>
      <c r="N72" s="112"/>
      <c r="O72" s="114">
        <f>MAX(J72,L72,N72)</f>
        <v>292</v>
      </c>
      <c r="P72" s="122">
        <f>SUM(E72,J72,O72)</f>
        <v>790</v>
      </c>
      <c r="Q72" s="114">
        <v>60</v>
      </c>
      <c r="R72" s="102"/>
      <c r="S72" s="102"/>
      <c r="T72" s="102"/>
    </row>
    <row r="73" spans="1:26" ht="15.75" thickBot="1" x14ac:dyDescent="0.3"/>
    <row r="74" spans="1:26" s="104" customFormat="1" ht="18" customHeight="1" x14ac:dyDescent="0.2">
      <c r="A74" s="239" t="s">
        <v>60</v>
      </c>
      <c r="B74" s="240"/>
      <c r="C74" s="241"/>
      <c r="D74" s="233" t="s">
        <v>3</v>
      </c>
      <c r="E74" s="234"/>
      <c r="F74" s="234"/>
      <c r="G74" s="234"/>
      <c r="H74" s="235"/>
      <c r="I74" s="262" t="s">
        <v>211</v>
      </c>
      <c r="J74" s="263"/>
      <c r="K74" s="262" t="s">
        <v>223</v>
      </c>
      <c r="L74" s="263"/>
      <c r="M74" s="233" t="s">
        <v>228</v>
      </c>
      <c r="N74" s="235"/>
    </row>
    <row r="75" spans="1:26" s="104" customFormat="1" ht="14.25" x14ac:dyDescent="0.2">
      <c r="A75" s="242"/>
      <c r="B75" s="243"/>
      <c r="C75" s="244"/>
      <c r="D75" s="236" t="s">
        <v>61</v>
      </c>
      <c r="E75" s="238"/>
      <c r="F75" s="257" t="s">
        <v>65</v>
      </c>
      <c r="G75" s="257"/>
      <c r="H75" s="109" t="s">
        <v>221</v>
      </c>
      <c r="I75" s="264" t="s">
        <v>61</v>
      </c>
      <c r="J75" s="265"/>
      <c r="K75" s="264" t="s">
        <v>65</v>
      </c>
      <c r="L75" s="265"/>
      <c r="M75" s="105" t="s">
        <v>226</v>
      </c>
      <c r="N75" s="109" t="s">
        <v>227</v>
      </c>
    </row>
    <row r="76" spans="1:26" s="104" customFormat="1" thickBot="1" x14ac:dyDescent="0.25">
      <c r="A76" s="245"/>
      <c r="B76" s="246"/>
      <c r="C76" s="247"/>
      <c r="D76" s="110" t="s">
        <v>219</v>
      </c>
      <c r="E76" s="136" t="s">
        <v>220</v>
      </c>
      <c r="F76" s="110" t="s">
        <v>219</v>
      </c>
      <c r="G76" s="111" t="s">
        <v>220</v>
      </c>
      <c r="H76" s="114"/>
      <c r="I76" s="110" t="s">
        <v>219</v>
      </c>
      <c r="J76" s="136" t="s">
        <v>220</v>
      </c>
      <c r="K76" s="110" t="s">
        <v>219</v>
      </c>
      <c r="L76" s="136" t="s">
        <v>220</v>
      </c>
      <c r="M76" s="122"/>
      <c r="N76" s="114"/>
    </row>
    <row r="77" spans="1:26" s="104" customFormat="1" thickBot="1" x14ac:dyDescent="0.25">
      <c r="A77" s="144" t="s">
        <v>157</v>
      </c>
      <c r="B77" s="145" t="s">
        <v>35</v>
      </c>
      <c r="C77" s="146" t="s">
        <v>143</v>
      </c>
      <c r="D77" s="147" t="s">
        <v>306</v>
      </c>
      <c r="E77" s="148">
        <v>618</v>
      </c>
      <c r="F77" s="148"/>
      <c r="G77" s="148"/>
      <c r="H77" s="148">
        <f>MAX(E77,G77)</f>
        <v>618</v>
      </c>
      <c r="I77" s="147" t="s">
        <v>262</v>
      </c>
      <c r="J77" s="146">
        <v>326</v>
      </c>
      <c r="K77" s="147">
        <v>1.1000000000000001</v>
      </c>
      <c r="L77" s="146">
        <v>251</v>
      </c>
      <c r="M77" s="122">
        <f>SUM(H77,J77,L77)</f>
        <v>1195</v>
      </c>
      <c r="N77" s="114">
        <v>60</v>
      </c>
    </row>
    <row r="78" spans="1:26" ht="15.75" thickBot="1" x14ac:dyDescent="0.3"/>
    <row r="79" spans="1:26" s="104" customFormat="1" ht="18" customHeight="1" x14ac:dyDescent="0.2">
      <c r="A79" s="248" t="s">
        <v>71</v>
      </c>
      <c r="B79" s="249"/>
      <c r="C79" s="250"/>
      <c r="D79" s="233" t="s">
        <v>3</v>
      </c>
      <c r="E79" s="234"/>
      <c r="F79" s="234"/>
      <c r="G79" s="234"/>
      <c r="H79" s="235"/>
      <c r="I79" s="233" t="s">
        <v>211</v>
      </c>
      <c r="J79" s="234"/>
      <c r="K79" s="234"/>
      <c r="L79" s="234"/>
      <c r="M79" s="235"/>
      <c r="N79" s="233" t="s">
        <v>223</v>
      </c>
      <c r="O79" s="234"/>
      <c r="P79" s="234"/>
      <c r="Q79" s="234"/>
      <c r="R79" s="235"/>
      <c r="S79" s="233" t="s">
        <v>228</v>
      </c>
      <c r="T79" s="235"/>
    </row>
    <row r="80" spans="1:26" s="104" customFormat="1" ht="14.25" x14ac:dyDescent="0.2">
      <c r="A80" s="251"/>
      <c r="B80" s="252"/>
      <c r="C80" s="253"/>
      <c r="D80" s="236" t="s">
        <v>72</v>
      </c>
      <c r="E80" s="238"/>
      <c r="F80" s="257" t="s">
        <v>76</v>
      </c>
      <c r="G80" s="257"/>
      <c r="H80" s="109" t="s">
        <v>221</v>
      </c>
      <c r="I80" s="236" t="s">
        <v>76</v>
      </c>
      <c r="J80" s="238"/>
      <c r="K80" s="238" t="s">
        <v>213</v>
      </c>
      <c r="L80" s="238"/>
      <c r="M80" s="109" t="s">
        <v>222</v>
      </c>
      <c r="N80" s="236" t="s">
        <v>76</v>
      </c>
      <c r="O80" s="238"/>
      <c r="P80" s="238" t="s">
        <v>213</v>
      </c>
      <c r="Q80" s="238"/>
      <c r="R80" s="109" t="s">
        <v>225</v>
      </c>
      <c r="S80" s="105" t="s">
        <v>226</v>
      </c>
      <c r="T80" s="109" t="s">
        <v>227</v>
      </c>
    </row>
    <row r="81" spans="1:26" s="104" customFormat="1" thickBot="1" x14ac:dyDescent="0.25">
      <c r="A81" s="254"/>
      <c r="B81" s="255"/>
      <c r="C81" s="256"/>
      <c r="D81" s="110" t="s">
        <v>219</v>
      </c>
      <c r="E81" s="136" t="s">
        <v>220</v>
      </c>
      <c r="F81" s="110" t="s">
        <v>219</v>
      </c>
      <c r="G81" s="111" t="s">
        <v>220</v>
      </c>
      <c r="H81" s="114"/>
      <c r="I81" s="110" t="s">
        <v>219</v>
      </c>
      <c r="J81" s="136" t="s">
        <v>220</v>
      </c>
      <c r="K81" s="110" t="s">
        <v>219</v>
      </c>
      <c r="L81" s="111" t="s">
        <v>220</v>
      </c>
      <c r="M81" s="114"/>
      <c r="N81" s="110" t="s">
        <v>219</v>
      </c>
      <c r="O81" s="136" t="s">
        <v>220</v>
      </c>
      <c r="P81" s="110" t="s">
        <v>219</v>
      </c>
      <c r="Q81" s="111" t="s">
        <v>220</v>
      </c>
      <c r="R81" s="114"/>
      <c r="S81" s="122"/>
      <c r="T81" s="114"/>
    </row>
    <row r="82" spans="1:26" s="104" customFormat="1" ht="14.25" x14ac:dyDescent="0.2">
      <c r="A82" s="125" t="s">
        <v>161</v>
      </c>
      <c r="B82" s="126" t="s">
        <v>35</v>
      </c>
      <c r="C82" s="127" t="s">
        <v>150</v>
      </c>
      <c r="D82" s="123"/>
      <c r="E82" s="141"/>
      <c r="F82" s="141" t="s">
        <v>303</v>
      </c>
      <c r="G82" s="141">
        <v>745</v>
      </c>
      <c r="H82" s="127">
        <f>MAX(E82,G82)</f>
        <v>745</v>
      </c>
      <c r="I82" s="123">
        <v>14.15</v>
      </c>
      <c r="J82" s="126">
        <v>798</v>
      </c>
      <c r="K82" s="141"/>
      <c r="L82" s="141"/>
      <c r="M82" s="127">
        <f>MAX(J82,L82)</f>
        <v>798</v>
      </c>
      <c r="N82" s="123">
        <v>13.41</v>
      </c>
      <c r="O82" s="126">
        <v>752</v>
      </c>
      <c r="P82" s="141">
        <v>48.17</v>
      </c>
      <c r="Q82" s="141">
        <v>819</v>
      </c>
      <c r="R82" s="127">
        <f>MAX(O82,Q82)</f>
        <v>819</v>
      </c>
      <c r="S82" s="123">
        <f>SUM(H82,M82,R82)</f>
        <v>2362</v>
      </c>
      <c r="T82" s="127">
        <v>60</v>
      </c>
    </row>
    <row r="83" spans="1:26" s="104" customFormat="1" ht="14.25" x14ac:dyDescent="0.2">
      <c r="A83" s="118" t="s">
        <v>159</v>
      </c>
      <c r="B83" s="107" t="s">
        <v>17</v>
      </c>
      <c r="C83" s="120" t="s">
        <v>150</v>
      </c>
      <c r="D83" s="105" t="s">
        <v>307</v>
      </c>
      <c r="E83" s="106">
        <v>346</v>
      </c>
      <c r="F83" s="106" t="s">
        <v>301</v>
      </c>
      <c r="G83" s="107">
        <v>466</v>
      </c>
      <c r="H83" s="120">
        <f>MAX(E83,G83)</f>
        <v>466</v>
      </c>
      <c r="I83" s="105">
        <v>9.09</v>
      </c>
      <c r="J83" s="107">
        <v>485</v>
      </c>
      <c r="K83" s="106"/>
      <c r="L83" s="106"/>
      <c r="M83" s="120">
        <f>MAX(J83,L83)</f>
        <v>485</v>
      </c>
      <c r="N83" s="105">
        <v>9.09</v>
      </c>
      <c r="O83" s="107">
        <v>485</v>
      </c>
      <c r="P83" s="106">
        <v>24.43</v>
      </c>
      <c r="Q83" s="106">
        <v>379</v>
      </c>
      <c r="R83" s="120">
        <f>MAX(O83,Q83)</f>
        <v>485</v>
      </c>
      <c r="S83" s="105">
        <f>SUM(H83,M83,R83)</f>
        <v>1436</v>
      </c>
      <c r="T83" s="120">
        <v>40</v>
      </c>
    </row>
    <row r="84" spans="1:26" s="104" customFormat="1" ht="14.25" x14ac:dyDescent="0.2">
      <c r="A84" s="118" t="s">
        <v>157</v>
      </c>
      <c r="B84" s="107" t="s">
        <v>35</v>
      </c>
      <c r="C84" s="120" t="s">
        <v>143</v>
      </c>
      <c r="D84" s="105" t="s">
        <v>300</v>
      </c>
      <c r="E84" s="106">
        <v>334</v>
      </c>
      <c r="F84" s="106" t="s">
        <v>302</v>
      </c>
      <c r="G84" s="107">
        <v>412</v>
      </c>
      <c r="H84" s="120">
        <f>MAX(E84,G84)</f>
        <v>412</v>
      </c>
      <c r="I84" s="105">
        <v>8.0500000000000007</v>
      </c>
      <c r="J84" s="107">
        <v>421</v>
      </c>
      <c r="K84" s="106">
        <v>20.75</v>
      </c>
      <c r="L84" s="106">
        <v>312</v>
      </c>
      <c r="M84" s="120">
        <f>MAX(J84,L84)</f>
        <v>421</v>
      </c>
      <c r="N84" s="105">
        <v>7.96</v>
      </c>
      <c r="O84" s="107">
        <v>415</v>
      </c>
      <c r="P84" s="106">
        <v>21.99</v>
      </c>
      <c r="Q84" s="106">
        <v>334</v>
      </c>
      <c r="R84" s="120">
        <f>MAX(O84,Q84)</f>
        <v>415</v>
      </c>
      <c r="S84" s="105">
        <f>SUM(H84,M84,R84)</f>
        <v>1248</v>
      </c>
      <c r="T84" s="120">
        <v>30</v>
      </c>
    </row>
    <row r="85" spans="1:26" s="104" customFormat="1" thickBot="1" x14ac:dyDescent="0.25">
      <c r="A85" s="122" t="s">
        <v>146</v>
      </c>
      <c r="B85" s="112" t="s">
        <v>35</v>
      </c>
      <c r="C85" s="114" t="s">
        <v>145</v>
      </c>
      <c r="D85" s="122"/>
      <c r="E85" s="112"/>
      <c r="F85" s="111" t="s">
        <v>305</v>
      </c>
      <c r="G85" s="112">
        <v>391</v>
      </c>
      <c r="H85" s="114">
        <f>MAX(E85,G85)</f>
        <v>391</v>
      </c>
      <c r="I85" s="110"/>
      <c r="J85" s="112"/>
      <c r="K85" s="111">
        <v>19.579999999999998</v>
      </c>
      <c r="L85" s="111">
        <v>290</v>
      </c>
      <c r="M85" s="114">
        <f>MAX(J85,L85)</f>
        <v>290</v>
      </c>
      <c r="N85" s="110"/>
      <c r="O85" s="112"/>
      <c r="P85" s="111">
        <v>19.32</v>
      </c>
      <c r="Q85" s="111">
        <v>285</v>
      </c>
      <c r="R85" s="114">
        <f>MAX(O85,Q85)</f>
        <v>285</v>
      </c>
      <c r="S85" s="110">
        <f>SUM(H85,M85,R85)</f>
        <v>966</v>
      </c>
      <c r="T85" s="114">
        <v>30</v>
      </c>
    </row>
    <row r="87" spans="1:26" s="155" customFormat="1" ht="21" x14ac:dyDescent="0.35">
      <c r="A87" s="232" t="s">
        <v>88</v>
      </c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</row>
    <row r="88" spans="1:26" ht="15.75" thickBot="1" x14ac:dyDescent="0.3"/>
    <row r="89" spans="1:26" s="104" customFormat="1" ht="18" customHeight="1" x14ac:dyDescent="0.2">
      <c r="A89" s="248" t="s">
        <v>2</v>
      </c>
      <c r="B89" s="249"/>
      <c r="C89" s="250"/>
      <c r="D89" s="233" t="s">
        <v>3</v>
      </c>
      <c r="E89" s="234"/>
      <c r="F89" s="234"/>
      <c r="G89" s="234"/>
      <c r="H89" s="234"/>
      <c r="I89" s="234"/>
      <c r="J89" s="235"/>
      <c r="K89" s="233" t="s">
        <v>212</v>
      </c>
      <c r="L89" s="234"/>
      <c r="M89" s="234"/>
      <c r="N89" s="234"/>
      <c r="O89" s="234"/>
      <c r="P89" s="234"/>
      <c r="Q89" s="235"/>
      <c r="R89" s="233" t="s">
        <v>223</v>
      </c>
      <c r="S89" s="234"/>
      <c r="T89" s="234"/>
      <c r="U89" s="234"/>
      <c r="V89" s="234"/>
      <c r="W89" s="234"/>
      <c r="X89" s="235"/>
      <c r="Y89" s="233" t="s">
        <v>228</v>
      </c>
      <c r="Z89" s="235"/>
    </row>
    <row r="90" spans="1:26" s="104" customFormat="1" ht="14.25" x14ac:dyDescent="0.2">
      <c r="A90" s="251"/>
      <c r="B90" s="252"/>
      <c r="C90" s="253"/>
      <c r="D90" s="236" t="s">
        <v>4</v>
      </c>
      <c r="E90" s="238"/>
      <c r="F90" s="257" t="s">
        <v>21</v>
      </c>
      <c r="G90" s="257"/>
      <c r="H90" s="257" t="s">
        <v>25</v>
      </c>
      <c r="I90" s="257"/>
      <c r="J90" s="109" t="s">
        <v>221</v>
      </c>
      <c r="K90" s="236" t="s">
        <v>215</v>
      </c>
      <c r="L90" s="238"/>
      <c r="M90" s="257" t="s">
        <v>4</v>
      </c>
      <c r="N90" s="257"/>
      <c r="O90" s="238" t="s">
        <v>217</v>
      </c>
      <c r="P90" s="238"/>
      <c r="Q90" s="109" t="s">
        <v>222</v>
      </c>
      <c r="R90" s="236" t="s">
        <v>4</v>
      </c>
      <c r="S90" s="238"/>
      <c r="T90" s="238" t="s">
        <v>217</v>
      </c>
      <c r="U90" s="238"/>
      <c r="V90" s="238" t="s">
        <v>215</v>
      </c>
      <c r="W90" s="238"/>
      <c r="X90" s="109" t="s">
        <v>225</v>
      </c>
      <c r="Y90" s="105" t="s">
        <v>226</v>
      </c>
      <c r="Z90" s="109" t="s">
        <v>227</v>
      </c>
    </row>
    <row r="91" spans="1:26" s="104" customFormat="1" thickBot="1" x14ac:dyDescent="0.25">
      <c r="A91" s="254"/>
      <c r="B91" s="255"/>
      <c r="C91" s="256"/>
      <c r="D91" s="110" t="s">
        <v>219</v>
      </c>
      <c r="E91" s="111" t="s">
        <v>220</v>
      </c>
      <c r="F91" s="111" t="s">
        <v>219</v>
      </c>
      <c r="G91" s="111" t="s">
        <v>220</v>
      </c>
      <c r="H91" s="111" t="s">
        <v>219</v>
      </c>
      <c r="I91" s="111" t="s">
        <v>220</v>
      </c>
      <c r="J91" s="114"/>
      <c r="K91" s="110" t="s">
        <v>219</v>
      </c>
      <c r="L91" s="111" t="s">
        <v>220</v>
      </c>
      <c r="M91" s="111" t="s">
        <v>219</v>
      </c>
      <c r="N91" s="111" t="s">
        <v>220</v>
      </c>
      <c r="O91" s="111" t="s">
        <v>219</v>
      </c>
      <c r="P91" s="111" t="s">
        <v>220</v>
      </c>
      <c r="Q91" s="114"/>
      <c r="R91" s="110" t="s">
        <v>219</v>
      </c>
      <c r="S91" s="111" t="s">
        <v>220</v>
      </c>
      <c r="T91" s="111" t="s">
        <v>219</v>
      </c>
      <c r="U91" s="111" t="s">
        <v>220</v>
      </c>
      <c r="V91" s="111" t="s">
        <v>219</v>
      </c>
      <c r="W91" s="111" t="s">
        <v>220</v>
      </c>
      <c r="X91" s="114"/>
      <c r="Y91" s="122"/>
      <c r="Z91" s="114"/>
    </row>
    <row r="92" spans="1:26" s="104" customFormat="1" ht="14.25" x14ac:dyDescent="0.2">
      <c r="A92" s="118" t="s">
        <v>164</v>
      </c>
      <c r="B92" s="107" t="s">
        <v>35</v>
      </c>
      <c r="C92" s="120" t="s">
        <v>145</v>
      </c>
      <c r="D92" s="105">
        <v>12.37</v>
      </c>
      <c r="E92" s="106">
        <v>572</v>
      </c>
      <c r="F92" s="107"/>
      <c r="G92" s="107"/>
      <c r="H92" s="106"/>
      <c r="I92" s="107"/>
      <c r="J92" s="120">
        <f>MAX(E92,G92,I92)</f>
        <v>572</v>
      </c>
      <c r="K92" s="118"/>
      <c r="L92" s="107"/>
      <c r="M92" s="106">
        <v>12.54</v>
      </c>
      <c r="N92" s="107">
        <v>535</v>
      </c>
      <c r="O92" s="106"/>
      <c r="P92" s="107"/>
      <c r="Q92" s="120">
        <f>MAX(L92,N92,P92)</f>
        <v>535</v>
      </c>
      <c r="R92" s="118">
        <v>12.31</v>
      </c>
      <c r="S92" s="107">
        <v>586</v>
      </c>
      <c r="T92" s="107"/>
      <c r="U92" s="107"/>
      <c r="V92" s="107"/>
      <c r="W92" s="107"/>
      <c r="X92" s="120">
        <f>MAX(S92,U92,W92)</f>
        <v>586</v>
      </c>
      <c r="Y92" s="118">
        <f>SUM(J92,Q92,X92)</f>
        <v>1693</v>
      </c>
      <c r="Z92" s="120">
        <v>60</v>
      </c>
    </row>
    <row r="93" spans="1:26" s="104" customFormat="1" ht="14.25" x14ac:dyDescent="0.2">
      <c r="A93" s="118" t="s">
        <v>188</v>
      </c>
      <c r="B93" s="107" t="s">
        <v>35</v>
      </c>
      <c r="C93" s="120" t="s">
        <v>143</v>
      </c>
      <c r="D93" s="105"/>
      <c r="E93" s="106"/>
      <c r="F93" s="107"/>
      <c r="G93" s="107"/>
      <c r="H93" s="107">
        <v>23.87</v>
      </c>
      <c r="I93" s="107">
        <v>706</v>
      </c>
      <c r="J93" s="120">
        <f>MAX(E93,G93,I93)</f>
        <v>706</v>
      </c>
      <c r="K93" s="118"/>
      <c r="L93" s="107"/>
      <c r="M93" s="106"/>
      <c r="N93" s="107"/>
      <c r="O93" s="106">
        <v>38.4</v>
      </c>
      <c r="P93" s="107">
        <v>703</v>
      </c>
      <c r="Q93" s="120">
        <f>MAX(L93,N93,P93)</f>
        <v>703</v>
      </c>
      <c r="R93" s="118">
        <v>14.72</v>
      </c>
      <c r="S93" s="107">
        <v>168</v>
      </c>
      <c r="T93" s="107"/>
      <c r="U93" s="107"/>
      <c r="V93" s="107"/>
      <c r="W93" s="107"/>
      <c r="X93" s="120">
        <f>MAX(S93,U93,W93)</f>
        <v>168</v>
      </c>
      <c r="Y93" s="118">
        <f>SUM(J93,Q93,X93)</f>
        <v>1577</v>
      </c>
      <c r="Z93" s="120">
        <v>40</v>
      </c>
    </row>
    <row r="94" spans="1:26" s="104" customFormat="1" thickBot="1" x14ac:dyDescent="0.25">
      <c r="A94" s="122" t="s">
        <v>174</v>
      </c>
      <c r="B94" s="112" t="s">
        <v>17</v>
      </c>
      <c r="C94" s="114" t="s">
        <v>150</v>
      </c>
      <c r="D94" s="110">
        <v>12.67</v>
      </c>
      <c r="E94" s="111">
        <v>507</v>
      </c>
      <c r="F94" s="112"/>
      <c r="G94" s="112"/>
      <c r="H94" s="111"/>
      <c r="I94" s="112"/>
      <c r="J94" s="114">
        <f>MAX(E94,G94,I94)</f>
        <v>507</v>
      </c>
      <c r="K94" s="122"/>
      <c r="L94" s="112"/>
      <c r="M94" s="111">
        <v>12.92</v>
      </c>
      <c r="N94" s="112">
        <v>456</v>
      </c>
      <c r="O94" s="111"/>
      <c r="P94" s="112"/>
      <c r="Q94" s="114">
        <f>MAX(L94,N94,P94)</f>
        <v>456</v>
      </c>
      <c r="R94" s="122">
        <v>12.44</v>
      </c>
      <c r="S94" s="112">
        <v>557</v>
      </c>
      <c r="T94" s="112"/>
      <c r="U94" s="112"/>
      <c r="V94" s="112"/>
      <c r="W94" s="112"/>
      <c r="X94" s="114">
        <f>MAX(S94,U94,W94)</f>
        <v>557</v>
      </c>
      <c r="Y94" s="122">
        <f>SUM(J94,Q94,X94)</f>
        <v>1520</v>
      </c>
      <c r="Z94" s="114">
        <v>30</v>
      </c>
    </row>
    <row r="95" spans="1:26" ht="15.75" thickBot="1" x14ac:dyDescent="0.3"/>
    <row r="96" spans="1:26" s="104" customFormat="1" ht="18" customHeight="1" x14ac:dyDescent="0.2">
      <c r="A96" s="239" t="s">
        <v>44</v>
      </c>
      <c r="B96" s="240"/>
      <c r="C96" s="241"/>
      <c r="D96" s="233" t="s">
        <v>3</v>
      </c>
      <c r="E96" s="235"/>
      <c r="F96" s="233" t="s">
        <v>211</v>
      </c>
      <c r="G96" s="234"/>
      <c r="H96" s="234"/>
      <c r="I96" s="234"/>
      <c r="J96" s="235"/>
      <c r="K96" s="233" t="s">
        <v>223</v>
      </c>
      <c r="L96" s="234"/>
      <c r="M96" s="234"/>
      <c r="N96" s="234"/>
      <c r="O96" s="235"/>
      <c r="P96" s="233" t="s">
        <v>228</v>
      </c>
      <c r="Q96" s="235"/>
    </row>
    <row r="97" spans="1:22" s="104" customFormat="1" ht="18" customHeight="1" x14ac:dyDescent="0.2">
      <c r="A97" s="242"/>
      <c r="B97" s="243"/>
      <c r="C97" s="244"/>
      <c r="D97" s="236" t="s">
        <v>45</v>
      </c>
      <c r="E97" s="237"/>
      <c r="F97" s="236" t="s">
        <v>216</v>
      </c>
      <c r="G97" s="238"/>
      <c r="H97" s="238" t="s">
        <v>218</v>
      </c>
      <c r="I97" s="238"/>
      <c r="J97" s="109" t="s">
        <v>222</v>
      </c>
      <c r="K97" s="236" t="s">
        <v>216</v>
      </c>
      <c r="L97" s="238"/>
      <c r="M97" s="238" t="s">
        <v>218</v>
      </c>
      <c r="N97" s="238"/>
      <c r="O97" s="109" t="s">
        <v>225</v>
      </c>
      <c r="P97" s="105" t="s">
        <v>226</v>
      </c>
      <c r="Q97" s="109" t="s">
        <v>227</v>
      </c>
    </row>
    <row r="98" spans="1:22" s="104" customFormat="1" thickBot="1" x14ac:dyDescent="0.25">
      <c r="A98" s="245"/>
      <c r="B98" s="246"/>
      <c r="C98" s="247"/>
      <c r="D98" s="110" t="s">
        <v>219</v>
      </c>
      <c r="E98" s="136" t="s">
        <v>220</v>
      </c>
      <c r="F98" s="110" t="s">
        <v>219</v>
      </c>
      <c r="G98" s="111" t="s">
        <v>220</v>
      </c>
      <c r="H98" s="111" t="s">
        <v>219</v>
      </c>
      <c r="I98" s="111" t="s">
        <v>220</v>
      </c>
      <c r="J98" s="114"/>
      <c r="K98" s="110" t="s">
        <v>219</v>
      </c>
      <c r="L98" s="111" t="s">
        <v>220</v>
      </c>
      <c r="M98" s="111" t="s">
        <v>219</v>
      </c>
      <c r="N98" s="111" t="s">
        <v>220</v>
      </c>
      <c r="O98" s="114"/>
      <c r="P98" s="122"/>
      <c r="Q98" s="114"/>
    </row>
    <row r="99" spans="1:22" s="104" customFormat="1" ht="14.25" x14ac:dyDescent="0.2">
      <c r="A99" s="118" t="s">
        <v>196</v>
      </c>
      <c r="B99" s="107" t="s">
        <v>31</v>
      </c>
      <c r="C99" s="120" t="s">
        <v>150</v>
      </c>
      <c r="D99" s="105" t="s">
        <v>281</v>
      </c>
      <c r="E99" s="109">
        <v>819</v>
      </c>
      <c r="F99" s="105" t="s">
        <v>244</v>
      </c>
      <c r="G99" s="107">
        <v>819</v>
      </c>
      <c r="H99" s="106"/>
      <c r="I99" s="107"/>
      <c r="J99" s="120">
        <f>MAX(G99,I99)</f>
        <v>819</v>
      </c>
      <c r="K99" s="105" t="s">
        <v>308</v>
      </c>
      <c r="L99" s="107">
        <v>782</v>
      </c>
      <c r="M99" s="106"/>
      <c r="N99" s="107"/>
      <c r="O99" s="120">
        <f>MAX(L99,N99)</f>
        <v>782</v>
      </c>
      <c r="P99" s="105">
        <f>SUM(E99,J99,O99)</f>
        <v>2420</v>
      </c>
      <c r="Q99" s="120">
        <v>60</v>
      </c>
    </row>
    <row r="100" spans="1:22" s="104" customFormat="1" ht="14.25" x14ac:dyDescent="0.2">
      <c r="A100" s="118" t="s">
        <v>200</v>
      </c>
      <c r="B100" s="107" t="s">
        <v>12</v>
      </c>
      <c r="C100" s="120" t="s">
        <v>150</v>
      </c>
      <c r="D100" s="105" t="s">
        <v>283</v>
      </c>
      <c r="E100" s="109">
        <v>591</v>
      </c>
      <c r="F100" s="105" t="s">
        <v>245</v>
      </c>
      <c r="G100" s="107">
        <v>675</v>
      </c>
      <c r="H100" s="106"/>
      <c r="I100" s="107"/>
      <c r="J100" s="120">
        <f>MAX(G100,I100)</f>
        <v>675</v>
      </c>
      <c r="K100" s="105" t="s">
        <v>309</v>
      </c>
      <c r="L100" s="107">
        <v>670</v>
      </c>
      <c r="M100" s="106"/>
      <c r="N100" s="107"/>
      <c r="O100" s="120">
        <f>MAX(L100,N100)</f>
        <v>670</v>
      </c>
      <c r="P100" s="105">
        <f>SUM(E100,J100,O100)</f>
        <v>1936</v>
      </c>
      <c r="Q100" s="120">
        <v>40</v>
      </c>
    </row>
    <row r="101" spans="1:22" s="104" customFormat="1" ht="14.25" x14ac:dyDescent="0.2">
      <c r="A101" s="118" t="s">
        <v>184</v>
      </c>
      <c r="B101" s="107" t="s">
        <v>12</v>
      </c>
      <c r="C101" s="120" t="s">
        <v>150</v>
      </c>
      <c r="D101" s="105" t="s">
        <v>286</v>
      </c>
      <c r="E101" s="109">
        <v>510</v>
      </c>
      <c r="F101" s="105" t="s">
        <v>247</v>
      </c>
      <c r="G101" s="107">
        <v>656</v>
      </c>
      <c r="H101" s="106"/>
      <c r="I101" s="107"/>
      <c r="J101" s="120">
        <f>MAX(G101,I101)</f>
        <v>656</v>
      </c>
      <c r="K101" s="105" t="s">
        <v>310</v>
      </c>
      <c r="L101" s="107">
        <v>642</v>
      </c>
      <c r="M101" s="106"/>
      <c r="N101" s="107"/>
      <c r="O101" s="120">
        <f>MAX(L101,N101)</f>
        <v>642</v>
      </c>
      <c r="P101" s="105">
        <f>SUM(E101,J101,O101)</f>
        <v>1808</v>
      </c>
      <c r="Q101" s="120">
        <v>30</v>
      </c>
    </row>
    <row r="102" spans="1:22" s="104" customFormat="1" thickBot="1" x14ac:dyDescent="0.25">
      <c r="A102" s="122" t="s">
        <v>174</v>
      </c>
      <c r="B102" s="112" t="s">
        <v>17</v>
      </c>
      <c r="C102" s="114" t="s">
        <v>150</v>
      </c>
      <c r="D102" s="110" t="s">
        <v>285</v>
      </c>
      <c r="E102" s="136">
        <v>519</v>
      </c>
      <c r="F102" s="110" t="s">
        <v>246</v>
      </c>
      <c r="G102" s="112">
        <v>602</v>
      </c>
      <c r="H102" s="111"/>
      <c r="I102" s="112"/>
      <c r="J102" s="114">
        <f>MAX(G102,I102)</f>
        <v>602</v>
      </c>
      <c r="K102" s="110" t="s">
        <v>311</v>
      </c>
      <c r="L102" s="112">
        <v>600</v>
      </c>
      <c r="M102" s="111"/>
      <c r="N102" s="112"/>
      <c r="O102" s="114">
        <f>MAX(L102,N102)</f>
        <v>600</v>
      </c>
      <c r="P102" s="110">
        <f>SUM(E102,J102,O102)</f>
        <v>1721</v>
      </c>
      <c r="Q102" s="114">
        <v>30</v>
      </c>
    </row>
    <row r="103" spans="1:22" ht="15.75" thickBot="1" x14ac:dyDescent="0.3"/>
    <row r="104" spans="1:22" s="104" customFormat="1" ht="18" customHeight="1" x14ac:dyDescent="0.2">
      <c r="A104" s="248" t="s">
        <v>60</v>
      </c>
      <c r="B104" s="249"/>
      <c r="C104" s="258"/>
      <c r="D104" s="233" t="s">
        <v>3</v>
      </c>
      <c r="E104" s="235"/>
      <c r="F104" s="233" t="s">
        <v>211</v>
      </c>
      <c r="G104" s="235"/>
      <c r="H104" s="233" t="s">
        <v>223</v>
      </c>
      <c r="I104" s="235"/>
      <c r="J104" s="261" t="s">
        <v>228</v>
      </c>
      <c r="K104" s="235"/>
    </row>
    <row r="105" spans="1:22" s="104" customFormat="1" ht="14.25" x14ac:dyDescent="0.2">
      <c r="A105" s="251"/>
      <c r="B105" s="252"/>
      <c r="C105" s="259"/>
      <c r="D105" s="236" t="s">
        <v>61</v>
      </c>
      <c r="E105" s="237"/>
      <c r="F105" s="236" t="s">
        <v>61</v>
      </c>
      <c r="G105" s="237"/>
      <c r="H105" s="236" t="s">
        <v>65</v>
      </c>
      <c r="I105" s="237"/>
      <c r="J105" s="135" t="s">
        <v>226</v>
      </c>
      <c r="K105" s="109" t="s">
        <v>227</v>
      </c>
    </row>
    <row r="106" spans="1:22" s="104" customFormat="1" thickBot="1" x14ac:dyDescent="0.25">
      <c r="A106" s="254"/>
      <c r="B106" s="255"/>
      <c r="C106" s="260"/>
      <c r="D106" s="110" t="s">
        <v>219</v>
      </c>
      <c r="E106" s="136" t="s">
        <v>220</v>
      </c>
      <c r="F106" s="110" t="s">
        <v>219</v>
      </c>
      <c r="G106" s="111" t="s">
        <v>220</v>
      </c>
      <c r="H106" s="111" t="s">
        <v>219</v>
      </c>
      <c r="I106" s="111" t="s">
        <v>220</v>
      </c>
      <c r="J106" s="142"/>
      <c r="K106" s="114"/>
    </row>
    <row r="107" spans="1:22" s="104" customFormat="1" ht="14.25" x14ac:dyDescent="0.2">
      <c r="A107" s="125" t="s">
        <v>164</v>
      </c>
      <c r="B107" s="126" t="s">
        <v>35</v>
      </c>
      <c r="C107" s="127" t="s">
        <v>145</v>
      </c>
      <c r="D107" s="149" t="s">
        <v>273</v>
      </c>
      <c r="E107" s="150">
        <v>652</v>
      </c>
      <c r="F107" s="123" t="s">
        <v>260</v>
      </c>
      <c r="G107" s="127">
        <v>670</v>
      </c>
      <c r="H107" s="123">
        <v>1.7</v>
      </c>
      <c r="I107" s="141">
        <v>581</v>
      </c>
      <c r="J107" s="123">
        <f>SUM(E107,G107,I107)</f>
        <v>1903</v>
      </c>
      <c r="K107" s="127">
        <v>60</v>
      </c>
    </row>
    <row r="108" spans="1:22" s="104" customFormat="1" ht="14.25" x14ac:dyDescent="0.2">
      <c r="A108" s="118" t="s">
        <v>166</v>
      </c>
      <c r="B108" s="107" t="s">
        <v>31</v>
      </c>
      <c r="C108" s="120" t="s">
        <v>145</v>
      </c>
      <c r="D108" s="143" t="s">
        <v>274</v>
      </c>
      <c r="E108" s="151">
        <v>481</v>
      </c>
      <c r="F108" s="105" t="s">
        <v>259</v>
      </c>
      <c r="G108" s="120">
        <v>451</v>
      </c>
      <c r="H108" s="105">
        <v>1.5</v>
      </c>
      <c r="I108" s="106">
        <v>395</v>
      </c>
      <c r="J108" s="105">
        <f>SUM(E108,G108,I108)</f>
        <v>1327</v>
      </c>
      <c r="K108" s="120">
        <v>40</v>
      </c>
    </row>
    <row r="109" spans="1:22" s="104" customFormat="1" thickBot="1" x14ac:dyDescent="0.25">
      <c r="A109" s="122" t="s">
        <v>167</v>
      </c>
      <c r="B109" s="112" t="s">
        <v>7</v>
      </c>
      <c r="C109" s="114" t="s">
        <v>143</v>
      </c>
      <c r="D109" s="152" t="s">
        <v>275</v>
      </c>
      <c r="E109" s="153">
        <v>252</v>
      </c>
      <c r="F109" s="110" t="s">
        <v>261</v>
      </c>
      <c r="G109" s="114">
        <v>81</v>
      </c>
      <c r="H109" s="110">
        <v>1.2</v>
      </c>
      <c r="I109" s="111">
        <v>122</v>
      </c>
      <c r="J109" s="110">
        <f>SUM(E109,G109,I109)</f>
        <v>455</v>
      </c>
      <c r="K109" s="114">
        <v>30</v>
      </c>
    </row>
    <row r="110" spans="1:22" ht="15.75" thickBot="1" x14ac:dyDescent="0.3"/>
    <row r="111" spans="1:22" s="104" customFormat="1" ht="18" customHeight="1" x14ac:dyDescent="0.2">
      <c r="A111" s="239" t="s">
        <v>71</v>
      </c>
      <c r="B111" s="240"/>
      <c r="C111" s="241"/>
      <c r="D111" s="233" t="s">
        <v>3</v>
      </c>
      <c r="E111" s="234"/>
      <c r="F111" s="234"/>
      <c r="G111" s="234"/>
      <c r="H111" s="235"/>
      <c r="I111" s="233" t="s">
        <v>212</v>
      </c>
      <c r="J111" s="234"/>
      <c r="K111" s="234"/>
      <c r="L111" s="234"/>
      <c r="M111" s="235"/>
      <c r="N111" s="233" t="s">
        <v>223</v>
      </c>
      <c r="O111" s="234"/>
      <c r="P111" s="234"/>
      <c r="Q111" s="234"/>
      <c r="R111" s="234"/>
      <c r="S111" s="234"/>
      <c r="T111" s="235"/>
      <c r="U111" s="233" t="s">
        <v>228</v>
      </c>
      <c r="V111" s="235"/>
    </row>
    <row r="112" spans="1:22" s="104" customFormat="1" ht="14.25" customHeight="1" x14ac:dyDescent="0.2">
      <c r="A112" s="242"/>
      <c r="B112" s="243"/>
      <c r="C112" s="244"/>
      <c r="D112" s="236" t="s">
        <v>72</v>
      </c>
      <c r="E112" s="238"/>
      <c r="F112" s="257" t="s">
        <v>76</v>
      </c>
      <c r="G112" s="257"/>
      <c r="H112" s="120" t="s">
        <v>221</v>
      </c>
      <c r="I112" s="236" t="s">
        <v>72</v>
      </c>
      <c r="J112" s="238"/>
      <c r="K112" s="257" t="s">
        <v>76</v>
      </c>
      <c r="L112" s="257"/>
      <c r="M112" s="120" t="s">
        <v>222</v>
      </c>
      <c r="N112" s="236" t="s">
        <v>233</v>
      </c>
      <c r="O112" s="238"/>
      <c r="P112" s="238" t="s">
        <v>234</v>
      </c>
      <c r="Q112" s="238"/>
      <c r="R112" s="238" t="s">
        <v>235</v>
      </c>
      <c r="S112" s="238"/>
      <c r="T112" s="109" t="s">
        <v>225</v>
      </c>
      <c r="U112" s="105" t="s">
        <v>226</v>
      </c>
      <c r="V112" s="109" t="s">
        <v>227</v>
      </c>
    </row>
    <row r="113" spans="1:22" s="104" customFormat="1" thickBot="1" x14ac:dyDescent="0.25">
      <c r="A113" s="245"/>
      <c r="B113" s="246"/>
      <c r="C113" s="247"/>
      <c r="D113" s="110" t="s">
        <v>219</v>
      </c>
      <c r="E113" s="136" t="s">
        <v>220</v>
      </c>
      <c r="F113" s="110" t="s">
        <v>219</v>
      </c>
      <c r="G113" s="111" t="s">
        <v>220</v>
      </c>
      <c r="H113" s="154"/>
      <c r="I113" s="110" t="s">
        <v>219</v>
      </c>
      <c r="J113" s="136" t="s">
        <v>220</v>
      </c>
      <c r="K113" s="110" t="s">
        <v>219</v>
      </c>
      <c r="L113" s="111" t="s">
        <v>220</v>
      </c>
      <c r="M113" s="154"/>
      <c r="N113" s="110" t="s">
        <v>219</v>
      </c>
      <c r="O113" s="111" t="s">
        <v>220</v>
      </c>
      <c r="P113" s="111" t="s">
        <v>219</v>
      </c>
      <c r="Q113" s="111" t="s">
        <v>220</v>
      </c>
      <c r="R113" s="111" t="s">
        <v>219</v>
      </c>
      <c r="S113" s="111" t="s">
        <v>220</v>
      </c>
      <c r="T113" s="114"/>
      <c r="U113" s="122"/>
      <c r="V113" s="114"/>
    </row>
    <row r="114" spans="1:22" s="104" customFormat="1" ht="14.25" x14ac:dyDescent="0.2">
      <c r="A114" s="125" t="s">
        <v>164</v>
      </c>
      <c r="B114" s="126" t="s">
        <v>35</v>
      </c>
      <c r="C114" s="127" t="s">
        <v>145</v>
      </c>
      <c r="D114" s="125" t="s">
        <v>279</v>
      </c>
      <c r="E114" s="141">
        <v>706</v>
      </c>
      <c r="F114" s="126"/>
      <c r="G114" s="126"/>
      <c r="H114" s="127">
        <f>MAX(E114,G114)</f>
        <v>706</v>
      </c>
      <c r="I114" s="123">
        <v>51.66</v>
      </c>
      <c r="J114" s="126">
        <v>661</v>
      </c>
      <c r="K114" s="126"/>
      <c r="L114" s="126"/>
      <c r="M114" s="127">
        <f>MAX(J114,L114)</f>
        <v>661</v>
      </c>
      <c r="N114" s="125"/>
      <c r="O114" s="126"/>
      <c r="P114" s="126"/>
      <c r="Q114" s="126"/>
      <c r="R114" s="126">
        <v>43.73</v>
      </c>
      <c r="S114" s="126">
        <v>549</v>
      </c>
      <c r="T114" s="127">
        <f>MAX(O114,Q114,S114)</f>
        <v>549</v>
      </c>
      <c r="U114" s="125">
        <f>SUM(H114,M114,T114)</f>
        <v>1916</v>
      </c>
      <c r="V114" s="127">
        <v>60</v>
      </c>
    </row>
    <row r="115" spans="1:22" s="104" customFormat="1" ht="14.25" x14ac:dyDescent="0.2">
      <c r="A115" s="118" t="s">
        <v>195</v>
      </c>
      <c r="B115" s="107" t="s">
        <v>7</v>
      </c>
      <c r="C115" s="120" t="s">
        <v>150</v>
      </c>
      <c r="D115" s="118" t="s">
        <v>280</v>
      </c>
      <c r="E115" s="107">
        <v>517</v>
      </c>
      <c r="F115" s="107"/>
      <c r="G115" s="107"/>
      <c r="H115" s="120">
        <f>MAX(E115,G115)</f>
        <v>517</v>
      </c>
      <c r="I115" s="105">
        <v>41.89</v>
      </c>
      <c r="J115" s="107">
        <v>522</v>
      </c>
      <c r="K115" s="107"/>
      <c r="L115" s="107"/>
      <c r="M115" s="120">
        <f>MAX(J115,L115)</f>
        <v>522</v>
      </c>
      <c r="N115" s="118"/>
      <c r="O115" s="107"/>
      <c r="P115" s="107"/>
      <c r="Q115" s="107"/>
      <c r="R115" s="107">
        <v>45.63</v>
      </c>
      <c r="S115" s="107">
        <v>576</v>
      </c>
      <c r="T115" s="120">
        <f>MAX(O115,Q115,S115)</f>
        <v>576</v>
      </c>
      <c r="U115" s="118">
        <f>SUM(H115,M115,T115)</f>
        <v>1615</v>
      </c>
      <c r="V115" s="120">
        <v>40</v>
      </c>
    </row>
    <row r="116" spans="1:22" s="104" customFormat="1" ht="14.25" x14ac:dyDescent="0.2">
      <c r="A116" s="118" t="s">
        <v>263</v>
      </c>
      <c r="B116" s="107" t="s">
        <v>17</v>
      </c>
      <c r="C116" s="120" t="s">
        <v>150</v>
      </c>
      <c r="D116" s="105" t="s">
        <v>277</v>
      </c>
      <c r="E116" s="106">
        <v>497</v>
      </c>
      <c r="F116" s="106"/>
      <c r="G116" s="107"/>
      <c r="H116" s="120">
        <f>MAX(E116,G116)</f>
        <v>497</v>
      </c>
      <c r="I116" s="105">
        <v>36.31</v>
      </c>
      <c r="J116" s="107">
        <v>443</v>
      </c>
      <c r="K116" s="107"/>
      <c r="L116" s="107"/>
      <c r="M116" s="120">
        <f>MAX(J116,L116)</f>
        <v>443</v>
      </c>
      <c r="N116" s="118">
        <v>24.46</v>
      </c>
      <c r="O116" s="107">
        <v>384</v>
      </c>
      <c r="P116" s="107"/>
      <c r="Q116" s="107"/>
      <c r="R116" s="107">
        <v>35.6</v>
      </c>
      <c r="S116" s="107">
        <v>433</v>
      </c>
      <c r="T116" s="120">
        <f>MAX(O116,Q116,S116)</f>
        <v>433</v>
      </c>
      <c r="U116" s="118">
        <f>SUM(H116,M116,T116)</f>
        <v>1373</v>
      </c>
      <c r="V116" s="120">
        <v>30</v>
      </c>
    </row>
    <row r="117" spans="1:22" s="104" customFormat="1" thickBot="1" x14ac:dyDescent="0.25">
      <c r="A117" s="122" t="s">
        <v>171</v>
      </c>
      <c r="B117" s="112" t="s">
        <v>31</v>
      </c>
      <c r="C117" s="114" t="s">
        <v>145</v>
      </c>
      <c r="D117" s="110"/>
      <c r="E117" s="111"/>
      <c r="F117" s="111" t="s">
        <v>276</v>
      </c>
      <c r="G117" s="111">
        <v>434</v>
      </c>
      <c r="H117" s="114">
        <f>MAX(E117,G117)</f>
        <v>434</v>
      </c>
      <c r="I117" s="110">
        <v>35.99</v>
      </c>
      <c r="J117" s="112">
        <v>439</v>
      </c>
      <c r="K117" s="112"/>
      <c r="L117" s="112"/>
      <c r="M117" s="114">
        <f>MAX(J117,L117)</f>
        <v>439</v>
      </c>
      <c r="N117" s="122"/>
      <c r="O117" s="112"/>
      <c r="P117" s="112"/>
      <c r="Q117" s="112"/>
      <c r="R117" s="112">
        <v>33.869999999999997</v>
      </c>
      <c r="S117" s="112">
        <v>409</v>
      </c>
      <c r="T117" s="114">
        <f>MAX(O117,Q117,S117)</f>
        <v>409</v>
      </c>
      <c r="U117" s="122">
        <f>SUM(H117,M117,T117)</f>
        <v>1282</v>
      </c>
      <c r="V117" s="114">
        <v>30</v>
      </c>
    </row>
  </sheetData>
  <mergeCells count="174">
    <mergeCell ref="A39:C41"/>
    <mergeCell ref="D39:J39"/>
    <mergeCell ref="K39:Q39"/>
    <mergeCell ref="R39:X39"/>
    <mergeCell ref="Y39:Z39"/>
    <mergeCell ref="D40:E40"/>
    <mergeCell ref="F40:G40"/>
    <mergeCell ref="H40:I40"/>
    <mergeCell ref="K40:L40"/>
    <mergeCell ref="M40:N40"/>
    <mergeCell ref="O40:P40"/>
    <mergeCell ref="R40:S40"/>
    <mergeCell ref="T40:U40"/>
    <mergeCell ref="V40:W40"/>
    <mergeCell ref="A45:C47"/>
    <mergeCell ref="D45:E45"/>
    <mergeCell ref="F45:G45"/>
    <mergeCell ref="H45:I45"/>
    <mergeCell ref="J45:K45"/>
    <mergeCell ref="D46:E46"/>
    <mergeCell ref="F46:G46"/>
    <mergeCell ref="H46:I46"/>
    <mergeCell ref="A50:C52"/>
    <mergeCell ref="D50:H50"/>
    <mergeCell ref="I50:M50"/>
    <mergeCell ref="N50:R50"/>
    <mergeCell ref="S50:T50"/>
    <mergeCell ref="D51:E51"/>
    <mergeCell ref="F51:G51"/>
    <mergeCell ref="I51:J51"/>
    <mergeCell ref="K51:L51"/>
    <mergeCell ref="N51:O51"/>
    <mergeCell ref="P51:Q51"/>
    <mergeCell ref="A56:C58"/>
    <mergeCell ref="D56:H56"/>
    <mergeCell ref="I56:M56"/>
    <mergeCell ref="N56:T56"/>
    <mergeCell ref="U56:V56"/>
    <mergeCell ref="D57:E57"/>
    <mergeCell ref="F57:G57"/>
    <mergeCell ref="I57:J57"/>
    <mergeCell ref="K57:L57"/>
    <mergeCell ref="N57:O57"/>
    <mergeCell ref="P57:Q57"/>
    <mergeCell ref="R57:S57"/>
    <mergeCell ref="A5:C7"/>
    <mergeCell ref="D5:J5"/>
    <mergeCell ref="K5:Q5"/>
    <mergeCell ref="R5:X5"/>
    <mergeCell ref="A15:C17"/>
    <mergeCell ref="D15:E15"/>
    <mergeCell ref="F15:G15"/>
    <mergeCell ref="H15:I15"/>
    <mergeCell ref="J15:K15"/>
    <mergeCell ref="D16:E16"/>
    <mergeCell ref="F16:G16"/>
    <mergeCell ref="H16:I16"/>
    <mergeCell ref="A21:C23"/>
    <mergeCell ref="D21:H21"/>
    <mergeCell ref="I21:M21"/>
    <mergeCell ref="N21:R21"/>
    <mergeCell ref="Y5:Z5"/>
    <mergeCell ref="D6:E6"/>
    <mergeCell ref="F6:G6"/>
    <mergeCell ref="H6:I6"/>
    <mergeCell ref="K6:L6"/>
    <mergeCell ref="M6:N6"/>
    <mergeCell ref="O6:P6"/>
    <mergeCell ref="R6:S6"/>
    <mergeCell ref="T6:U6"/>
    <mergeCell ref="V6:W6"/>
    <mergeCell ref="S21:T21"/>
    <mergeCell ref="D22:E22"/>
    <mergeCell ref="F22:G22"/>
    <mergeCell ref="I22:J22"/>
    <mergeCell ref="K22:L22"/>
    <mergeCell ref="N22:O22"/>
    <mergeCell ref="P22:Q22"/>
    <mergeCell ref="A29:C31"/>
    <mergeCell ref="D29:E29"/>
    <mergeCell ref="F29:J29"/>
    <mergeCell ref="K29:L29"/>
    <mergeCell ref="M29:N29"/>
    <mergeCell ref="D30:E30"/>
    <mergeCell ref="F30:G30"/>
    <mergeCell ref="H30:I30"/>
    <mergeCell ref="K30:L30"/>
    <mergeCell ref="A64:C66"/>
    <mergeCell ref="D64:J64"/>
    <mergeCell ref="K64:Q64"/>
    <mergeCell ref="R64:X64"/>
    <mergeCell ref="Y64:Z64"/>
    <mergeCell ref="D65:E65"/>
    <mergeCell ref="F65:G65"/>
    <mergeCell ref="H65:I65"/>
    <mergeCell ref="A69:C71"/>
    <mergeCell ref="D69:E69"/>
    <mergeCell ref="F69:J69"/>
    <mergeCell ref="K69:O69"/>
    <mergeCell ref="P69:Q69"/>
    <mergeCell ref="D70:E70"/>
    <mergeCell ref="F70:G70"/>
    <mergeCell ref="H70:I70"/>
    <mergeCell ref="K70:L70"/>
    <mergeCell ref="M70:N70"/>
    <mergeCell ref="A74:C76"/>
    <mergeCell ref="D74:H74"/>
    <mergeCell ref="I74:J74"/>
    <mergeCell ref="K74:L74"/>
    <mergeCell ref="M74:N74"/>
    <mergeCell ref="D75:E75"/>
    <mergeCell ref="F75:G75"/>
    <mergeCell ref="I75:J75"/>
    <mergeCell ref="K75:L75"/>
    <mergeCell ref="H90:I90"/>
    <mergeCell ref="K90:L90"/>
    <mergeCell ref="M90:N90"/>
    <mergeCell ref="O90:P90"/>
    <mergeCell ref="R90:S90"/>
    <mergeCell ref="T90:U90"/>
    <mergeCell ref="V90:W90"/>
    <mergeCell ref="A79:C81"/>
    <mergeCell ref="D79:H79"/>
    <mergeCell ref="I79:M79"/>
    <mergeCell ref="N79:R79"/>
    <mergeCell ref="S79:T79"/>
    <mergeCell ref="D80:E80"/>
    <mergeCell ref="F80:G80"/>
    <mergeCell ref="I80:J80"/>
    <mergeCell ref="K80:L80"/>
    <mergeCell ref="N80:O80"/>
    <mergeCell ref="P80:Q80"/>
    <mergeCell ref="R112:S112"/>
    <mergeCell ref="D105:E105"/>
    <mergeCell ref="F105:G105"/>
    <mergeCell ref="H105:I105"/>
    <mergeCell ref="A111:C113"/>
    <mergeCell ref="D111:H111"/>
    <mergeCell ref="I111:M111"/>
    <mergeCell ref="D112:E112"/>
    <mergeCell ref="F112:G112"/>
    <mergeCell ref="I112:J112"/>
    <mergeCell ref="K112:L112"/>
    <mergeCell ref="N112:O112"/>
    <mergeCell ref="P112:Q112"/>
    <mergeCell ref="A104:C106"/>
    <mergeCell ref="D104:E104"/>
    <mergeCell ref="F104:G104"/>
    <mergeCell ref="H104:I104"/>
    <mergeCell ref="J104:K104"/>
    <mergeCell ref="A1:Z1"/>
    <mergeCell ref="A3:Z3"/>
    <mergeCell ref="A37:Z37"/>
    <mergeCell ref="A62:Z62"/>
    <mergeCell ref="A87:Z87"/>
    <mergeCell ref="N111:T111"/>
    <mergeCell ref="U111:V111"/>
    <mergeCell ref="D97:E97"/>
    <mergeCell ref="F97:G97"/>
    <mergeCell ref="H97:I97"/>
    <mergeCell ref="A96:C98"/>
    <mergeCell ref="D96:E96"/>
    <mergeCell ref="F96:J96"/>
    <mergeCell ref="K96:O96"/>
    <mergeCell ref="P96:Q96"/>
    <mergeCell ref="K97:L97"/>
    <mergeCell ref="M97:N97"/>
    <mergeCell ref="A89:C91"/>
    <mergeCell ref="D89:J89"/>
    <mergeCell ref="K89:Q89"/>
    <mergeCell ref="R89:X89"/>
    <mergeCell ref="Y89:Z89"/>
    <mergeCell ref="D90:E90"/>
    <mergeCell ref="F90:G90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Cad-Sch Jongens</vt:lpstr>
      <vt:lpstr>Cad-Sch Meisjes</vt:lpstr>
      <vt:lpstr>AC Heren</vt:lpstr>
      <vt:lpstr>AC Dames</vt:lpstr>
      <vt:lpstr>Finaal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Bultinck</dc:creator>
  <cp:lastModifiedBy>bart_klaudia</cp:lastModifiedBy>
  <cp:lastPrinted>2014-08-25T10:42:34Z</cp:lastPrinted>
  <dcterms:created xsi:type="dcterms:W3CDTF">2014-08-16T17:21:58Z</dcterms:created>
  <dcterms:modified xsi:type="dcterms:W3CDTF">2014-09-02T20:09:42Z</dcterms:modified>
</cp:coreProperties>
</file>